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495" windowHeight="8550" activeTab="8"/>
  </bookViews>
  <sheets>
    <sheet name="GNM" sheetId="1" r:id="rId1"/>
    <sheet name="IBR" sheetId="2" r:id="rId2"/>
    <sheet name="KNG" sheetId="3" r:id="rId3"/>
    <sheet name="SIT" sheetId="4" r:id="rId4"/>
    <sheet name="TCH" sheetId="5" r:id="rId5"/>
    <sheet name="TFD" sheetId="6" r:id="rId6"/>
    <sheet name="TKY" sheetId="7" r:id="rId7"/>
    <sheet name="YMN" sheetId="8" r:id="rId8"/>
    <sheet name="まとめ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<sst xmlns="http://schemas.openxmlformats.org/spreadsheetml/2006/main" count="3848" uniqueCount="897">
  <si>
    <t>TKY</t>
  </si>
  <si>
    <t>東京都</t>
  </si>
  <si>
    <t>千代田区</t>
  </si>
  <si>
    <t>千代田区役</t>
  </si>
  <si>
    <t>中央区</t>
  </si>
  <si>
    <t>中央区役所</t>
  </si>
  <si>
    <t>港区</t>
  </si>
  <si>
    <t>港区役所</t>
  </si>
  <si>
    <t>新宿区</t>
  </si>
  <si>
    <t>新宿区役所</t>
  </si>
  <si>
    <t>文京区</t>
  </si>
  <si>
    <t>文京区役所</t>
  </si>
  <si>
    <t>台東区</t>
  </si>
  <si>
    <t>台東区役所</t>
  </si>
  <si>
    <t>墨田区</t>
  </si>
  <si>
    <t>墨田区役所</t>
  </si>
  <si>
    <t>江東区</t>
  </si>
  <si>
    <t>江東区役所</t>
  </si>
  <si>
    <t>品川区</t>
  </si>
  <si>
    <t>品川区防災</t>
  </si>
  <si>
    <t>目黒区</t>
  </si>
  <si>
    <t>目黒区防災</t>
  </si>
  <si>
    <t>大田区</t>
  </si>
  <si>
    <t>大田区役所</t>
  </si>
  <si>
    <t>世田谷区</t>
  </si>
  <si>
    <t>世田谷区役</t>
  </si>
  <si>
    <t>渋谷区</t>
  </si>
  <si>
    <t>渋谷区役所</t>
  </si>
  <si>
    <t>中野区</t>
  </si>
  <si>
    <t>中野区役所</t>
  </si>
  <si>
    <t>豊島区</t>
  </si>
  <si>
    <t>豊島区役所</t>
  </si>
  <si>
    <t>北区</t>
  </si>
  <si>
    <t>北区防災セ</t>
  </si>
  <si>
    <t>荒川区</t>
  </si>
  <si>
    <t>荒川区防災</t>
  </si>
  <si>
    <t>板橋区</t>
  </si>
  <si>
    <t>板橋区高島</t>
  </si>
  <si>
    <t>練馬区</t>
  </si>
  <si>
    <t>練馬区役所</t>
  </si>
  <si>
    <t>足立区</t>
  </si>
  <si>
    <t>足立区役所</t>
  </si>
  <si>
    <t>葛飾区</t>
  </si>
  <si>
    <t>葛飾区役所</t>
  </si>
  <si>
    <t>立川市</t>
  </si>
  <si>
    <t>立川市役所</t>
  </si>
  <si>
    <t>武蔵野市</t>
  </si>
  <si>
    <t>武蔵野市役</t>
  </si>
  <si>
    <t>三鷹市</t>
  </si>
  <si>
    <t>三鷹市役所</t>
  </si>
  <si>
    <t>府中市</t>
  </si>
  <si>
    <t>府中市役所</t>
  </si>
  <si>
    <t>昭島市</t>
  </si>
  <si>
    <t>昭島市役所</t>
  </si>
  <si>
    <t>調布市</t>
  </si>
  <si>
    <t>調布市役所</t>
  </si>
  <si>
    <t>町田市</t>
  </si>
  <si>
    <t>町田市役所</t>
  </si>
  <si>
    <t>小金井市</t>
  </si>
  <si>
    <t>小金井市役</t>
  </si>
  <si>
    <t>小平市</t>
  </si>
  <si>
    <t>小平市役所</t>
  </si>
  <si>
    <t>日野市</t>
  </si>
  <si>
    <t>日野市防災</t>
  </si>
  <si>
    <t>東村山市</t>
  </si>
  <si>
    <t>東村山市役</t>
  </si>
  <si>
    <t>国立市</t>
  </si>
  <si>
    <t>国立市役所</t>
  </si>
  <si>
    <t>田無市</t>
  </si>
  <si>
    <t>田無市役所</t>
  </si>
  <si>
    <t>保谷市</t>
  </si>
  <si>
    <t>保谷市防災</t>
  </si>
  <si>
    <t>東大和市</t>
  </si>
  <si>
    <t>東大和市役</t>
  </si>
  <si>
    <t>東久留米市</t>
  </si>
  <si>
    <t>武蔵村山市</t>
  </si>
  <si>
    <t>多摩市</t>
  </si>
  <si>
    <t>多摩市役所</t>
  </si>
  <si>
    <t>稲城市</t>
  </si>
  <si>
    <t>稲城消防署</t>
  </si>
  <si>
    <t>羽村市</t>
  </si>
  <si>
    <t>羽村市役所</t>
  </si>
  <si>
    <t>瑞穂町</t>
  </si>
  <si>
    <t>瑞穂町役場</t>
  </si>
  <si>
    <t>新島村</t>
  </si>
  <si>
    <t>新島村役場</t>
  </si>
  <si>
    <t>神津島村</t>
  </si>
  <si>
    <t>神津島村役</t>
  </si>
  <si>
    <t>TCH</t>
  </si>
  <si>
    <t>栃木県</t>
  </si>
  <si>
    <t>宇都宮市</t>
  </si>
  <si>
    <t>足利市</t>
  </si>
  <si>
    <t>栃木市</t>
  </si>
  <si>
    <t>佐野市</t>
  </si>
  <si>
    <t>鹿沼市</t>
  </si>
  <si>
    <t>日光市</t>
  </si>
  <si>
    <t>今市市</t>
  </si>
  <si>
    <t>小山市</t>
  </si>
  <si>
    <t>真岡市</t>
  </si>
  <si>
    <t>大田原市</t>
  </si>
  <si>
    <t>矢板市</t>
  </si>
  <si>
    <t>黒磯市</t>
  </si>
  <si>
    <t>上三川町</t>
  </si>
  <si>
    <t>南河内町</t>
  </si>
  <si>
    <t>上河内町</t>
  </si>
  <si>
    <t>河内町</t>
  </si>
  <si>
    <t>西方町</t>
  </si>
  <si>
    <t>粟野町</t>
  </si>
  <si>
    <t>足尾町</t>
  </si>
  <si>
    <t>二宮町</t>
  </si>
  <si>
    <t>茂木町</t>
  </si>
  <si>
    <t>市貝町</t>
  </si>
  <si>
    <t>芳賀町</t>
  </si>
  <si>
    <t>壬生町</t>
  </si>
  <si>
    <t>石橋町</t>
  </si>
  <si>
    <t>国分寺町</t>
  </si>
  <si>
    <t>野木町</t>
  </si>
  <si>
    <t>大平町</t>
  </si>
  <si>
    <t>藤岡町</t>
  </si>
  <si>
    <t>岩舟町</t>
  </si>
  <si>
    <t>都賀町</t>
  </si>
  <si>
    <t>栗山村</t>
  </si>
  <si>
    <t>藤原町</t>
  </si>
  <si>
    <t>塩谷町</t>
  </si>
  <si>
    <t>氏家町</t>
  </si>
  <si>
    <t>高根沢町</t>
  </si>
  <si>
    <t>喜連川町</t>
  </si>
  <si>
    <t>南那須町</t>
  </si>
  <si>
    <t>烏山町</t>
  </si>
  <si>
    <t>馬頭町</t>
  </si>
  <si>
    <t>小川町</t>
  </si>
  <si>
    <t>湯津上村</t>
  </si>
  <si>
    <t>那須町</t>
  </si>
  <si>
    <t>西那須野町</t>
  </si>
  <si>
    <t>塩原町</t>
  </si>
  <si>
    <t>田沼町</t>
  </si>
  <si>
    <t>葛生町</t>
  </si>
  <si>
    <t>YMN</t>
  </si>
  <si>
    <t>kofu</t>
  </si>
  <si>
    <t>山梨県</t>
  </si>
  <si>
    <t>甲府市</t>
  </si>
  <si>
    <t>fujiyosh</t>
  </si>
  <si>
    <t>富士吉田市</t>
  </si>
  <si>
    <t>enzan</t>
  </si>
  <si>
    <t>塩山市</t>
  </si>
  <si>
    <t>tsuru</t>
  </si>
  <si>
    <t>都留市</t>
  </si>
  <si>
    <t>yamanash</t>
  </si>
  <si>
    <t>山梨市</t>
  </si>
  <si>
    <t>otsuki</t>
  </si>
  <si>
    <t>大月市</t>
  </si>
  <si>
    <t>nirasaki</t>
  </si>
  <si>
    <t>韮崎市</t>
  </si>
  <si>
    <t>kasugai</t>
  </si>
  <si>
    <t>春日居市</t>
  </si>
  <si>
    <t>makioka</t>
  </si>
  <si>
    <t>牧丘町</t>
  </si>
  <si>
    <t>mitomi</t>
  </si>
  <si>
    <t>三富村</t>
  </si>
  <si>
    <t>katsunum</t>
  </si>
  <si>
    <t>勝沼町</t>
  </si>
  <si>
    <t>yamato</t>
  </si>
  <si>
    <t>大和町</t>
  </si>
  <si>
    <t>isawa</t>
  </si>
  <si>
    <t>石和町</t>
  </si>
  <si>
    <t>misaka</t>
  </si>
  <si>
    <t>御坂町</t>
  </si>
  <si>
    <t>ichinomi</t>
  </si>
  <si>
    <t>一ノ宮町</t>
  </si>
  <si>
    <t>yatsushi</t>
  </si>
  <si>
    <t>八代町</t>
  </si>
  <si>
    <t>sakaigaw</t>
  </si>
  <si>
    <t>境川村</t>
  </si>
  <si>
    <t>nakamich</t>
  </si>
  <si>
    <t>中道町</t>
  </si>
  <si>
    <t>ashikawa</t>
  </si>
  <si>
    <t>芦川村</t>
  </si>
  <si>
    <t>toyotomi</t>
  </si>
  <si>
    <t>豊富村</t>
  </si>
  <si>
    <t>kamikuis</t>
  </si>
  <si>
    <t>上九一色村</t>
  </si>
  <si>
    <t>mitama</t>
  </si>
  <si>
    <t>三珠町</t>
  </si>
  <si>
    <t>ichikawa</t>
  </si>
  <si>
    <t>市川大門町</t>
  </si>
  <si>
    <t>simobe</t>
  </si>
  <si>
    <t>下部町</t>
  </si>
  <si>
    <t>masuho</t>
  </si>
  <si>
    <t>増穂町</t>
  </si>
  <si>
    <t>kajikaza</t>
  </si>
  <si>
    <t>鰍沢町</t>
  </si>
  <si>
    <t>nakatomi</t>
  </si>
  <si>
    <t>中富町</t>
  </si>
  <si>
    <t>hayakawa</t>
  </si>
  <si>
    <t>早川町</t>
  </si>
  <si>
    <t>minobu</t>
  </si>
  <si>
    <t>見延町</t>
  </si>
  <si>
    <t>nanbu</t>
  </si>
  <si>
    <t>南部町</t>
  </si>
  <si>
    <t>tomizawa</t>
  </si>
  <si>
    <t>富沢町</t>
  </si>
  <si>
    <t>ryuo</t>
  </si>
  <si>
    <t>竜王町</t>
  </si>
  <si>
    <t>shikishi</t>
  </si>
  <si>
    <t>敷島町</t>
  </si>
  <si>
    <t>tamaho</t>
  </si>
  <si>
    <t>玉穂町</t>
  </si>
  <si>
    <t>showa</t>
  </si>
  <si>
    <t>昭和町</t>
  </si>
  <si>
    <t>tatomi</t>
  </si>
  <si>
    <t>田富町</t>
  </si>
  <si>
    <t>hatta</t>
  </si>
  <si>
    <t>八田町</t>
  </si>
  <si>
    <t>shirane</t>
  </si>
  <si>
    <t>白根町</t>
  </si>
  <si>
    <t>wakakusa</t>
  </si>
  <si>
    <t>若草町</t>
  </si>
  <si>
    <t>kushigat</t>
  </si>
  <si>
    <t>櫛形町</t>
  </si>
  <si>
    <t>kosai</t>
  </si>
  <si>
    <t>甲西町</t>
  </si>
  <si>
    <t>futaba</t>
  </si>
  <si>
    <t>双葉町</t>
  </si>
  <si>
    <t>akeno</t>
  </si>
  <si>
    <t>明野村</t>
  </si>
  <si>
    <t>sudama</t>
  </si>
  <si>
    <t>須玉町</t>
  </si>
  <si>
    <t>takane</t>
  </si>
  <si>
    <t>高根町</t>
  </si>
  <si>
    <t>nagasaka</t>
  </si>
  <si>
    <t>長坂町</t>
  </si>
  <si>
    <t>oizumi</t>
  </si>
  <si>
    <t>大泉町</t>
  </si>
  <si>
    <t>kobuchiz</t>
  </si>
  <si>
    <t>小淵沢町</t>
  </si>
  <si>
    <t>hakushu</t>
  </si>
  <si>
    <t>白州町</t>
  </si>
  <si>
    <t>mukawa</t>
  </si>
  <si>
    <t>武川村</t>
  </si>
  <si>
    <t>akiyama</t>
  </si>
  <si>
    <t>秋山市</t>
  </si>
  <si>
    <t>doshi</t>
  </si>
  <si>
    <t>道志村</t>
  </si>
  <si>
    <t>nishikat</t>
  </si>
  <si>
    <t>西桂町</t>
  </si>
  <si>
    <t>oshino</t>
  </si>
  <si>
    <t>忍野村</t>
  </si>
  <si>
    <t>yamanaka</t>
  </si>
  <si>
    <t>山中湖村</t>
  </si>
  <si>
    <t>kawaguch</t>
  </si>
  <si>
    <t>河口湖町</t>
  </si>
  <si>
    <t>katsuyam</t>
  </si>
  <si>
    <t>勝山町</t>
  </si>
  <si>
    <t>ashiwada</t>
  </si>
  <si>
    <t>足和田村</t>
  </si>
  <si>
    <t>narusawa</t>
  </si>
  <si>
    <t>鳴沢村</t>
  </si>
  <si>
    <t>uenohara</t>
  </si>
  <si>
    <t>上野原町</t>
  </si>
  <si>
    <t>kosuge</t>
  </si>
  <si>
    <t>小菅村</t>
  </si>
  <si>
    <t>KNG</t>
  </si>
  <si>
    <t>YKH</t>
  </si>
  <si>
    <t>神奈川県</t>
  </si>
  <si>
    <t>横浜市</t>
  </si>
  <si>
    <t>KWS</t>
  </si>
  <si>
    <t>川崎市</t>
  </si>
  <si>
    <t>YKS</t>
  </si>
  <si>
    <t>横須賀市</t>
  </si>
  <si>
    <t>HRT</t>
  </si>
  <si>
    <t>平塚市</t>
  </si>
  <si>
    <t>KMK</t>
  </si>
  <si>
    <t>鎌倉市</t>
  </si>
  <si>
    <t>HJS</t>
  </si>
  <si>
    <t>藤沢市</t>
  </si>
  <si>
    <t>ODW</t>
  </si>
  <si>
    <t>小田原市</t>
  </si>
  <si>
    <t>TGS</t>
  </si>
  <si>
    <t>茅ヶ崎市</t>
  </si>
  <si>
    <t>ZUS</t>
  </si>
  <si>
    <t>逗子市</t>
  </si>
  <si>
    <t>SGH</t>
  </si>
  <si>
    <t>相模原市</t>
  </si>
  <si>
    <t>MUR</t>
  </si>
  <si>
    <t>三浦市</t>
  </si>
  <si>
    <t>HDN</t>
  </si>
  <si>
    <t>秦野市</t>
  </si>
  <si>
    <t>ATG</t>
  </si>
  <si>
    <t>厚木市</t>
  </si>
  <si>
    <t>YMT</t>
  </si>
  <si>
    <t>大和市</t>
  </si>
  <si>
    <t>ISH</t>
  </si>
  <si>
    <t>伊勢原市</t>
  </si>
  <si>
    <t>EBN</t>
  </si>
  <si>
    <t>海老名市</t>
  </si>
  <si>
    <t>ZAM</t>
  </si>
  <si>
    <t>座間市</t>
  </si>
  <si>
    <t>MNM</t>
  </si>
  <si>
    <t>南足柄市</t>
  </si>
  <si>
    <t>AYS</t>
  </si>
  <si>
    <t>綾瀬市</t>
  </si>
  <si>
    <t>HYM</t>
  </si>
  <si>
    <t>葉山町</t>
  </si>
  <si>
    <t>SMK</t>
  </si>
  <si>
    <t>寒川町</t>
  </si>
  <si>
    <t>OIS</t>
  </si>
  <si>
    <t>大磯町</t>
  </si>
  <si>
    <t>NNM</t>
  </si>
  <si>
    <t>NKI</t>
  </si>
  <si>
    <t>中井町</t>
  </si>
  <si>
    <t>OOI</t>
  </si>
  <si>
    <t>大井町</t>
  </si>
  <si>
    <t>MTD</t>
  </si>
  <si>
    <t>松田町</t>
  </si>
  <si>
    <t>YMK</t>
  </si>
  <si>
    <t>山北町</t>
  </si>
  <si>
    <t>KIS</t>
  </si>
  <si>
    <t>開成町</t>
  </si>
  <si>
    <t>HKN</t>
  </si>
  <si>
    <t>箱根町</t>
  </si>
  <si>
    <t>MNZ</t>
  </si>
  <si>
    <t>真鶴町</t>
  </si>
  <si>
    <t>YGW</t>
  </si>
  <si>
    <t>湯河原町</t>
  </si>
  <si>
    <t>AIK</t>
  </si>
  <si>
    <t>愛川町</t>
  </si>
  <si>
    <t>KYK</t>
  </si>
  <si>
    <t>清川村</t>
  </si>
  <si>
    <t>SRY</t>
  </si>
  <si>
    <t>城山町</t>
  </si>
  <si>
    <t>TKI</t>
  </si>
  <si>
    <t>津久井町</t>
  </si>
  <si>
    <t>SGK</t>
  </si>
  <si>
    <t>相模湖町</t>
  </si>
  <si>
    <t>HJN</t>
  </si>
  <si>
    <t>藤野町</t>
  </si>
  <si>
    <t>TFD</t>
  </si>
  <si>
    <t>高輪消防署</t>
  </si>
  <si>
    <t>矢口消防署</t>
  </si>
  <si>
    <t>成城消防署</t>
  </si>
  <si>
    <t>中野消防署</t>
  </si>
  <si>
    <t>光が丘消防</t>
  </si>
  <si>
    <t>西新井消防</t>
  </si>
  <si>
    <t>江戸川区</t>
  </si>
  <si>
    <t>江戸川消防</t>
  </si>
  <si>
    <t>東村山消防</t>
  </si>
  <si>
    <t>町田消防署</t>
  </si>
  <si>
    <t>奥多摩町</t>
  </si>
  <si>
    <t>奥多摩消防</t>
  </si>
  <si>
    <t>日本橋消防</t>
  </si>
  <si>
    <t>品川消防署</t>
  </si>
  <si>
    <t>渋谷消防署</t>
  </si>
  <si>
    <t>新宿消防署</t>
  </si>
  <si>
    <t>赤羽消防署</t>
  </si>
  <si>
    <t>日本堤消防</t>
  </si>
  <si>
    <t>向島消防署</t>
  </si>
  <si>
    <t>深川消防署</t>
  </si>
  <si>
    <t>金町消防署</t>
  </si>
  <si>
    <t>武蔵野消防</t>
  </si>
  <si>
    <t>荏原消防署</t>
  </si>
  <si>
    <t>蒲田消防署</t>
  </si>
  <si>
    <t>杉並区</t>
  </si>
  <si>
    <t>杉並消防署</t>
  </si>
  <si>
    <t>本郷消防署</t>
  </si>
  <si>
    <t>尾久消防署</t>
  </si>
  <si>
    <t>城東消防署</t>
  </si>
  <si>
    <t>小岩消防署</t>
  </si>
  <si>
    <t>国分寺市</t>
  </si>
  <si>
    <t>国分寺消防</t>
  </si>
  <si>
    <t>清瀬市</t>
  </si>
  <si>
    <t>清瀬消防署</t>
  </si>
  <si>
    <t>多摩消防署</t>
  </si>
  <si>
    <t>臨港消防署</t>
  </si>
  <si>
    <t>赤坂消防署</t>
  </si>
  <si>
    <t>玉川消防署</t>
  </si>
  <si>
    <t>野方消防署</t>
  </si>
  <si>
    <t>小石川消防</t>
  </si>
  <si>
    <t>志村消防署</t>
  </si>
  <si>
    <t>石神井消防</t>
  </si>
  <si>
    <t>足立消防署</t>
  </si>
  <si>
    <t>調布消防署</t>
  </si>
  <si>
    <t>府中消防署</t>
  </si>
  <si>
    <t>SIT</t>
  </si>
  <si>
    <t>埼玉県</t>
  </si>
  <si>
    <t>川越市　</t>
  </si>
  <si>
    <t>川越商業高</t>
  </si>
  <si>
    <t>熊谷市　</t>
  </si>
  <si>
    <t>熊谷市役所</t>
  </si>
  <si>
    <t>川口市　</t>
  </si>
  <si>
    <t>川口市役所</t>
  </si>
  <si>
    <t>浦和市　</t>
  </si>
  <si>
    <t>浦和市役所</t>
  </si>
  <si>
    <t>大宮市　</t>
  </si>
  <si>
    <t>大宮市消防</t>
  </si>
  <si>
    <t>行田市　</t>
  </si>
  <si>
    <t>行田市役所</t>
  </si>
  <si>
    <t>秩父市　</t>
  </si>
  <si>
    <t>秩父市役所</t>
  </si>
  <si>
    <t>所沢市　</t>
  </si>
  <si>
    <t>所沢市役所</t>
  </si>
  <si>
    <t>飯能市　</t>
  </si>
  <si>
    <t>飯能市役所</t>
  </si>
  <si>
    <t>加須市　</t>
  </si>
  <si>
    <t>加須市役所</t>
  </si>
  <si>
    <t>本庄市　</t>
  </si>
  <si>
    <t>城下公園</t>
  </si>
  <si>
    <t>東松山市</t>
  </si>
  <si>
    <t>東松山市役</t>
  </si>
  <si>
    <t>岩槻市　</t>
  </si>
  <si>
    <t>岩槻市役所</t>
  </si>
  <si>
    <t>春日部市</t>
  </si>
  <si>
    <t>中央町第一</t>
  </si>
  <si>
    <t>狭山市　</t>
  </si>
  <si>
    <t>狭山市役所</t>
  </si>
  <si>
    <t>羽生市　</t>
  </si>
  <si>
    <t>羽生市役所</t>
  </si>
  <si>
    <t>鴻巣市　</t>
  </si>
  <si>
    <t>鴻巣市役所</t>
  </si>
  <si>
    <t>深谷市　</t>
  </si>
  <si>
    <t>深谷市役所</t>
  </si>
  <si>
    <t>上尾市　</t>
  </si>
  <si>
    <t>上尾市役所</t>
  </si>
  <si>
    <t>与野市　</t>
  </si>
  <si>
    <t>与野市役所</t>
  </si>
  <si>
    <t>草加市　</t>
  </si>
  <si>
    <t>草加市役所</t>
  </si>
  <si>
    <t>越谷市　</t>
  </si>
  <si>
    <t>越谷市役所</t>
  </si>
  <si>
    <t>蕨市　</t>
  </si>
  <si>
    <t>蕨市役所</t>
  </si>
  <si>
    <t>戸田市　</t>
  </si>
  <si>
    <t>戸田市役所</t>
  </si>
  <si>
    <t>入間市　</t>
  </si>
  <si>
    <t>入間市役所</t>
  </si>
  <si>
    <t>鳩ケ谷市</t>
  </si>
  <si>
    <t>鳩ケ谷市役</t>
  </si>
  <si>
    <t>朝霞市　</t>
  </si>
  <si>
    <t>朝霞市役所</t>
  </si>
  <si>
    <t>志木市　</t>
  </si>
  <si>
    <t>志木市役所</t>
  </si>
  <si>
    <t>和光市　</t>
  </si>
  <si>
    <t>和光市役所</t>
  </si>
  <si>
    <t>新座市　</t>
  </si>
  <si>
    <t>新座市役所</t>
  </si>
  <si>
    <t>桶川市　</t>
  </si>
  <si>
    <t>桶川市役所</t>
  </si>
  <si>
    <t>久喜市　</t>
  </si>
  <si>
    <t>難視聴アン</t>
  </si>
  <si>
    <t>北本市　</t>
  </si>
  <si>
    <t>北本市役所</t>
  </si>
  <si>
    <t>八潮市　</t>
  </si>
  <si>
    <t>八潮市役所</t>
  </si>
  <si>
    <t>富士見市</t>
  </si>
  <si>
    <t>富士見市役</t>
  </si>
  <si>
    <t>上福岡市</t>
  </si>
  <si>
    <t>上福岡市役</t>
  </si>
  <si>
    <t>三郷市　</t>
  </si>
  <si>
    <t>消防防災総</t>
  </si>
  <si>
    <t>蓮田市　</t>
  </si>
  <si>
    <t>蓮田市役所</t>
  </si>
  <si>
    <t>坂戸市　</t>
  </si>
  <si>
    <t>坂戸市役所</t>
  </si>
  <si>
    <t>幸手市　</t>
  </si>
  <si>
    <t>幸手市役所</t>
  </si>
  <si>
    <t>鶴ケ島市</t>
  </si>
  <si>
    <t>鶴ケ島市役</t>
  </si>
  <si>
    <t>日高市　</t>
  </si>
  <si>
    <t>日高市役所</t>
  </si>
  <si>
    <t>吉川市　</t>
  </si>
  <si>
    <t>吉川市役所</t>
  </si>
  <si>
    <t>伊奈町　</t>
  </si>
  <si>
    <t>伊奈町役場</t>
  </si>
  <si>
    <t>吹上町　</t>
  </si>
  <si>
    <t>吹上町役場</t>
  </si>
  <si>
    <t>大井町　</t>
  </si>
  <si>
    <t>大井町役場</t>
  </si>
  <si>
    <t>三芳町　</t>
  </si>
  <si>
    <t>三芳町役場</t>
  </si>
  <si>
    <t>毛呂山町</t>
  </si>
  <si>
    <t>毛呂山町役</t>
  </si>
  <si>
    <t>越生町　</t>
  </si>
  <si>
    <t>越生町役場</t>
  </si>
  <si>
    <t>名栗村　</t>
  </si>
  <si>
    <t>名栗村役場</t>
  </si>
  <si>
    <t>滑川町　</t>
  </si>
  <si>
    <t>滑川町役場</t>
  </si>
  <si>
    <t>嵐山町　</t>
  </si>
  <si>
    <t>嵐山町役場</t>
  </si>
  <si>
    <t>小川町　</t>
  </si>
  <si>
    <t>小川町役場</t>
  </si>
  <si>
    <t>都幾川村</t>
  </si>
  <si>
    <t>都幾川村役</t>
  </si>
  <si>
    <t>玉川村　</t>
  </si>
  <si>
    <t>玉川村役場</t>
  </si>
  <si>
    <t>川島町　</t>
  </si>
  <si>
    <t>川島町役場</t>
  </si>
  <si>
    <t>吉見町　</t>
  </si>
  <si>
    <t>吉見町役場</t>
  </si>
  <si>
    <t>鳩山町　</t>
  </si>
  <si>
    <t>鳩山町役場</t>
  </si>
  <si>
    <t>横瀬町　</t>
  </si>
  <si>
    <t>横瀬町役場</t>
  </si>
  <si>
    <t>皆野町　</t>
  </si>
  <si>
    <t>皆野町役場</t>
  </si>
  <si>
    <t>長瀞町　</t>
  </si>
  <si>
    <t>長瀞町役場</t>
  </si>
  <si>
    <t>吉田町　</t>
  </si>
  <si>
    <t>吉田町役場</t>
  </si>
  <si>
    <t>小鹿野町</t>
  </si>
  <si>
    <t>小鹿野町役</t>
  </si>
  <si>
    <t>両神村　</t>
  </si>
  <si>
    <t>両神村役場</t>
  </si>
  <si>
    <t>大滝村　</t>
  </si>
  <si>
    <t>大滝村役場</t>
  </si>
  <si>
    <t>荒川村　</t>
  </si>
  <si>
    <t>荒川村役場</t>
  </si>
  <si>
    <t>東秩父村</t>
  </si>
  <si>
    <t>東秩父村役</t>
  </si>
  <si>
    <t>美里町　</t>
  </si>
  <si>
    <t>美里町役場</t>
  </si>
  <si>
    <t>児玉町　</t>
  </si>
  <si>
    <t>児玉町役場</t>
  </si>
  <si>
    <t>神川町　</t>
  </si>
  <si>
    <t>神川町役場</t>
  </si>
  <si>
    <t>神泉村　</t>
  </si>
  <si>
    <t>神泉村役場</t>
  </si>
  <si>
    <t>上里町　</t>
  </si>
  <si>
    <t>上里町役場</t>
  </si>
  <si>
    <t>大里村　</t>
  </si>
  <si>
    <t>大里村役場</t>
  </si>
  <si>
    <t>江南町　</t>
  </si>
  <si>
    <t>江南町役場</t>
  </si>
  <si>
    <t>妻沼町　</t>
  </si>
  <si>
    <t>妻沼町役場</t>
  </si>
  <si>
    <t>岡部町　</t>
  </si>
  <si>
    <t>岡部町役場</t>
  </si>
  <si>
    <t>川本町　</t>
  </si>
  <si>
    <t>川本町役場</t>
  </si>
  <si>
    <t>花園町　</t>
  </si>
  <si>
    <t>花園町役場</t>
  </si>
  <si>
    <t>寄居町　</t>
  </si>
  <si>
    <t>寄居町役場</t>
  </si>
  <si>
    <t>騎西町　</t>
  </si>
  <si>
    <t>騎西町役場</t>
  </si>
  <si>
    <t>南河原村</t>
  </si>
  <si>
    <t>南河原村役</t>
  </si>
  <si>
    <t>川里村　</t>
  </si>
  <si>
    <t>川里村役場</t>
  </si>
  <si>
    <t>北川辺町</t>
  </si>
  <si>
    <t>北川辺町役</t>
  </si>
  <si>
    <t>大利根町</t>
  </si>
  <si>
    <t>大利根町役</t>
  </si>
  <si>
    <t>宮代町　</t>
  </si>
  <si>
    <t>宮代町役場</t>
  </si>
  <si>
    <t>白岡町　</t>
  </si>
  <si>
    <t>白岡町役場</t>
  </si>
  <si>
    <t>菖蒲町　</t>
  </si>
  <si>
    <t>菖蒲町役場</t>
  </si>
  <si>
    <t>栗橋町　</t>
  </si>
  <si>
    <t>栗橋町役場</t>
  </si>
  <si>
    <t>鷲宮町　</t>
  </si>
  <si>
    <t>鷲宮町役場</t>
  </si>
  <si>
    <t>杉戸町　</t>
  </si>
  <si>
    <t>杉戸町役場</t>
  </si>
  <si>
    <t>松伏町　</t>
  </si>
  <si>
    <t>松伏町役場</t>
  </si>
  <si>
    <t>庄和町　</t>
  </si>
  <si>
    <t>庄和町役場</t>
  </si>
  <si>
    <t>IBR</t>
  </si>
  <si>
    <t>茨城県</t>
  </si>
  <si>
    <t>水戸市</t>
  </si>
  <si>
    <t>日立市</t>
  </si>
  <si>
    <t>土浦市</t>
  </si>
  <si>
    <t>古川市</t>
  </si>
  <si>
    <t>石岡市</t>
  </si>
  <si>
    <t>下館市</t>
  </si>
  <si>
    <t>結城市</t>
  </si>
  <si>
    <t>竜ヶ崎市</t>
  </si>
  <si>
    <t>下妻市</t>
  </si>
  <si>
    <t>水海道市</t>
  </si>
  <si>
    <t>常陸太田市</t>
  </si>
  <si>
    <t>高萩市</t>
  </si>
  <si>
    <t>北茨城市</t>
  </si>
  <si>
    <t>笠間市</t>
  </si>
  <si>
    <t>取手市</t>
  </si>
  <si>
    <t>岩井市</t>
  </si>
  <si>
    <t>牛久市</t>
  </si>
  <si>
    <t>つくば市</t>
  </si>
  <si>
    <t>ひたちなか</t>
  </si>
  <si>
    <t>潮来市</t>
  </si>
  <si>
    <t>守谷市</t>
  </si>
  <si>
    <t>茨城町</t>
  </si>
  <si>
    <t>美野里町</t>
  </si>
  <si>
    <t>内原町</t>
  </si>
  <si>
    <t>常北町</t>
  </si>
  <si>
    <t>桂村</t>
  </si>
  <si>
    <t>御前山村</t>
  </si>
  <si>
    <t>大洗町</t>
  </si>
  <si>
    <t>友部町</t>
  </si>
  <si>
    <t>岩間町</t>
  </si>
  <si>
    <t>七会村</t>
  </si>
  <si>
    <t>岩瀬町</t>
  </si>
  <si>
    <t>東海村</t>
  </si>
  <si>
    <t>那珂町</t>
  </si>
  <si>
    <t>瓜連町</t>
  </si>
  <si>
    <t>山方町</t>
  </si>
  <si>
    <t>美和村</t>
  </si>
  <si>
    <t>緒川村</t>
  </si>
  <si>
    <t>金砂郷町</t>
  </si>
  <si>
    <t>水府村</t>
  </si>
  <si>
    <t>里美村</t>
  </si>
  <si>
    <t>大子町</t>
  </si>
  <si>
    <t>十王町</t>
  </si>
  <si>
    <t>旭村</t>
  </si>
  <si>
    <t>大洋村</t>
  </si>
  <si>
    <t>神栖町</t>
  </si>
  <si>
    <t>波崎町</t>
  </si>
  <si>
    <t>麻生町</t>
  </si>
  <si>
    <t>北浦町</t>
  </si>
  <si>
    <t>玉造町</t>
  </si>
  <si>
    <t>江戸崎町</t>
  </si>
  <si>
    <t>美浦村</t>
  </si>
  <si>
    <t>阿見町</t>
  </si>
  <si>
    <t>茎崎町</t>
  </si>
  <si>
    <t>新利根町</t>
  </si>
  <si>
    <t>桜川村</t>
  </si>
  <si>
    <t>東町</t>
  </si>
  <si>
    <t>霞ヶ浦町</t>
  </si>
  <si>
    <t>玉里村</t>
  </si>
  <si>
    <t>八郷町</t>
  </si>
  <si>
    <t>千代田町</t>
  </si>
  <si>
    <t>新治村</t>
  </si>
  <si>
    <t>伊奈町</t>
  </si>
  <si>
    <t>谷和原村</t>
  </si>
  <si>
    <t>明野町</t>
  </si>
  <si>
    <t>真壁町</t>
  </si>
  <si>
    <t>大和村</t>
  </si>
  <si>
    <t>協和町</t>
  </si>
  <si>
    <t>八千代町</t>
  </si>
  <si>
    <t>千代川村</t>
  </si>
  <si>
    <t>石下町</t>
  </si>
  <si>
    <t>総和町</t>
  </si>
  <si>
    <t>五霞町</t>
  </si>
  <si>
    <t>三和町</t>
  </si>
  <si>
    <t>猿島町</t>
  </si>
  <si>
    <t>境町</t>
  </si>
  <si>
    <t>藤代町</t>
  </si>
  <si>
    <t>GNM</t>
  </si>
  <si>
    <t>群馬県</t>
  </si>
  <si>
    <t>前橋市</t>
  </si>
  <si>
    <t>高崎市</t>
  </si>
  <si>
    <t>伊勢崎市</t>
  </si>
  <si>
    <t>太田市</t>
  </si>
  <si>
    <t>館林市</t>
  </si>
  <si>
    <t>渋川市</t>
  </si>
  <si>
    <t>藤岡市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</si>
  <si>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</si>
  <si>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</si>
  <si>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</si>
  <si>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</si>
  <si>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</si>
  <si>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</si>
  <si>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</si>
  <si>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</si>
  <si>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</si>
  <si>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(勢多郡)東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</si>
  <si>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</si>
  <si>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</si>
  <si>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</si>
  <si>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</si>
  <si>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</si>
  <si>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</si>
  <si>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</si>
  <si>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</si>
  <si>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</si>
  <si>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</si>
  <si>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</si>
  <si>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</si>
  <si>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神流町(神・,",1"</t>
  </si>
  <si>
    <t>上野村</t>
  </si>
  <si>
    <t>妙義町</t>
  </si>
  <si>
    <t>南牧村</t>
  </si>
  <si>
    <t>甘楽町</t>
  </si>
  <si>
    <t>中之条町</t>
  </si>
  <si>
    <t>(吾妻郡)東</t>
  </si>
  <si>
    <t>長野原町</t>
  </si>
  <si>
    <t>嬬恋村</t>
  </si>
  <si>
    <t>六合村</t>
  </si>
  <si>
    <t>高山村</t>
  </si>
  <si>
    <t>白沢村</t>
  </si>
  <si>
    <t>利根村</t>
  </si>
  <si>
    <t>川場村</t>
  </si>
  <si>
    <t>月夜野町</t>
  </si>
  <si>
    <t>昭和村</t>
  </si>
  <si>
    <t>赤堀町</t>
  </si>
  <si>
    <t>(佐波郡)東</t>
  </si>
  <si>
    <t>玉村町</t>
  </si>
  <si>
    <t>尾島町</t>
  </si>
  <si>
    <t>新田町</t>
  </si>
  <si>
    <t>薮塚本町</t>
  </si>
  <si>
    <t>笠懸町</t>
  </si>
  <si>
    <t>大間々町</t>
  </si>
  <si>
    <t>明和町</t>
  </si>
  <si>
    <t>邑楽町</t>
  </si>
  <si>
    <t>001</t>
  </si>
  <si>
    <t>002</t>
  </si>
  <si>
    <t>004</t>
  </si>
  <si>
    <t>005</t>
  </si>
  <si>
    <t>007</t>
  </si>
  <si>
    <t>008</t>
  </si>
  <si>
    <t>009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</si>
  <si>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</si>
  <si>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</si>
  <si>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</si>
  <si>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</si>
  <si>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</si>
  <si>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</si>
  <si>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</si>
  <si>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</si>
  <si>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</si>
  <si>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</si>
  <si>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</si>
  <si>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</si>
  <si>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</si>
  <si>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</si>
  <si>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</si>
  <si>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</si>
  <si>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</si>
  <si>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</si>
  <si>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</si>
  <si>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</si>
  <si>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</si>
  <si>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</si>
  <si>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034</t>
  </si>
  <si>
    <t>035</t>
  </si>
  <si>
    <t>036</t>
  </si>
  <si>
    <t>038</t>
  </si>
  <si>
    <t>039</t>
  </si>
  <si>
    <t>041</t>
  </si>
  <si>
    <t>042</t>
  </si>
  <si>
    <t>044</t>
  </si>
  <si>
    <t>045</t>
  </si>
  <si>
    <t>047</t>
  </si>
  <si>
    <t>048</t>
  </si>
  <si>
    <t>049</t>
  </si>
  <si>
    <t>050</t>
  </si>
  <si>
    <t>052</t>
  </si>
  <si>
    <t>053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</si>
  <si>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</si>
  <si>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</si>
  <si>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</si>
  <si>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</si>
  <si>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</si>
  <si>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</si>
  <si>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</si>
  <si>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</si>
  <si>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</si>
  <si>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</si>
  <si>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</si>
  <si>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067</t>
  </si>
  <si>
    <t>068</t>
  </si>
  <si>
    <t>069</t>
  </si>
  <si>
    <t>070</t>
  </si>
  <si>
    <t>003</t>
  </si>
  <si>
    <t>006</t>
  </si>
  <si>
    <t>010</t>
  </si>
  <si>
    <t>083</t>
  </si>
  <si>
    <t>033</t>
  </si>
  <si>
    <t>037</t>
  </si>
  <si>
    <t>040</t>
  </si>
  <si>
    <t>043</t>
  </si>
  <si>
    <t>054</t>
  </si>
  <si>
    <t>066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</si>
  <si>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</si>
  <si>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</si>
  <si>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</si>
  <si>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</si>
  <si>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</si>
  <si>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</si>
  <si>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</si>
  <si>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</si>
  <si>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</si>
  <si>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</si>
  <si>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</si>
  <si>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</si>
  <si>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084</t>
  </si>
  <si>
    <t>YKH</t>
  </si>
  <si>
    <t>046</t>
  </si>
  <si>
    <t>051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</si>
  <si>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</si>
  <si>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</si>
  <si>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</si>
  <si>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</si>
  <si>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</si>
  <si>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</si>
  <si>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</si>
  <si>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</si>
  <si>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</si>
  <si>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</si>
  <si>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</si>
  <si>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</si>
  <si>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</si>
  <si>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</si>
  <si>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</si>
  <si>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</si>
  <si>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</si>
  <si>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</si>
  <si>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</si>
  <si>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</si>
  <si>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</si>
  <si>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</si>
  <si>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</si>
  <si>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</si>
  <si>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</si>
  <si>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</si>
  <si>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</si>
  <si>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</si>
  <si>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</si>
  <si>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</si>
  <si>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</si>
  <si>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</si>
  <si>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</si>
  <si>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</si>
  <si>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</si>
  <si>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</si>
  <si>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</si>
  <si>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</si>
  <si>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</si>
  <si>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</si>
  <si>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</si>
  <si>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</si>
  <si>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</si>
  <si>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</si>
  <si>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</si>
  <si>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</si>
  <si>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</si>
  <si>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</si>
  <si>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</si>
  <si>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</si>
  <si>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</si>
  <si>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</si>
  <si>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</si>
  <si>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</si>
  <si>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</si>
  <si>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</si>
  <si>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</si>
  <si>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</si>
  <si>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</si>
  <si>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</si>
  <si>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</si>
  <si>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</si>
  <si>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</si>
  <si>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</si>
  <si>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</si>
  <si>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</si>
  <si>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</si>
  <si>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</si>
  <si>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</si>
  <si>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</si>
  <si>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</si>
  <si>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</si>
  <si>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003</t>
  </si>
  <si>
    <t>004</t>
  </si>
  <si>
    <t>a</t>
  </si>
  <si>
    <t>b</t>
  </si>
  <si>
    <t>c</t>
  </si>
  <si>
    <t>その他 (第4紀火山)</t>
  </si>
  <si>
    <t>丘陵地</t>
  </si>
  <si>
    <t>砂礫台地</t>
  </si>
  <si>
    <t>デルタ・後背湿地 D&gt;0.5km</t>
  </si>
  <si>
    <t>人口改変地</t>
  </si>
  <si>
    <t>a</t>
  </si>
  <si>
    <t>b</t>
  </si>
  <si>
    <t>class</t>
  </si>
  <si>
    <t>LogAVS</t>
  </si>
  <si>
    <t>AVS</t>
  </si>
  <si>
    <t>Site Class</t>
  </si>
  <si>
    <t>AVS</t>
  </si>
  <si>
    <t>Class</t>
  </si>
  <si>
    <t>E</t>
  </si>
  <si>
    <t>D2</t>
  </si>
  <si>
    <t>D1</t>
  </si>
  <si>
    <t>C2</t>
  </si>
  <si>
    <t>C1</t>
  </si>
  <si>
    <t>B</t>
  </si>
  <si>
    <t>A</t>
  </si>
  <si>
    <t>CODE1</t>
  </si>
  <si>
    <t>CODE2</t>
  </si>
  <si>
    <t>Long</t>
  </si>
  <si>
    <t>Lat</t>
  </si>
  <si>
    <t>Height</t>
  </si>
  <si>
    <t>県名</t>
  </si>
  <si>
    <t>市町村</t>
  </si>
  <si>
    <t>その他</t>
  </si>
  <si>
    <t>地形分類</t>
  </si>
  <si>
    <t>神流町</t>
  </si>
  <si>
    <t>(神・,","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</si>
</sst>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0"/>
    </font>
    <font>
      <sz val="6"/>
      <name val="ＭＳ Ｐゴシック"/>
      <family val="3"/>
    </font>
    <font>
      <b/>
      <sz val="12"/>
      <color indexed="8"/>
      <name val="ＭＳ Ｐゴシック"/>
      <family val="3"/>
    </font>
    <font>
      <b/>
      <i/>
      <sz val="12"/>
      <color indexed="8"/>
      <name val="Times New Roman"/>
      <family val="1"/>
    </font>
    <font>
      <sz val="12"/>
      <color indexed="8"/>
      <name val="ＭＳ Ｐゴシック"/>
      <family val="3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0" fillId="0" borderId="1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:IV1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647</v>
      </c>
      <c r="B2">
        <v>1</v>
      </c>
      <c r="C2">
        <v>139.064</v>
      </c>
      <c r="D2">
        <v>36.3894</v>
      </c>
      <c r="E2">
        <v>106</v>
      </c>
      <c r="F2" t="s">
        <v>648</v>
      </c>
      <c r="G2" t="s">
        <v>649</v>
      </c>
      <c r="I2">
        <v>2</v>
      </c>
    </row>
    <row r="3" spans="1:9" ht="13.5">
      <c r="A3" t="s">
        <v>647</v>
      </c>
      <c r="B3">
        <v>2</v>
      </c>
      <c r="C3">
        <v>139.003</v>
      </c>
      <c r="D3">
        <v>36.3217</v>
      </c>
      <c r="E3">
        <v>90</v>
      </c>
      <c r="F3" t="s">
        <v>648</v>
      </c>
      <c r="G3" t="s">
        <v>650</v>
      </c>
      <c r="I3">
        <v>2</v>
      </c>
    </row>
    <row r="4" spans="1:9" ht="13.5">
      <c r="A4" t="s">
        <v>647</v>
      </c>
      <c r="B4">
        <v>4</v>
      </c>
      <c r="C4">
        <v>139.196</v>
      </c>
      <c r="D4">
        <v>36.3114</v>
      </c>
      <c r="E4">
        <v>55</v>
      </c>
      <c r="F4" t="s">
        <v>648</v>
      </c>
      <c r="G4" t="s">
        <v>651</v>
      </c>
      <c r="I4">
        <v>2</v>
      </c>
    </row>
    <row r="5" spans="1:9" ht="13.5">
      <c r="A5" t="s">
        <v>647</v>
      </c>
      <c r="B5">
        <v>5</v>
      </c>
      <c r="C5">
        <v>139.375</v>
      </c>
      <c r="D5">
        <v>36.2908</v>
      </c>
      <c r="E5">
        <v>42</v>
      </c>
      <c r="F5" t="s">
        <v>648</v>
      </c>
      <c r="G5" t="s">
        <v>652</v>
      </c>
      <c r="I5">
        <v>4</v>
      </c>
    </row>
    <row r="6" spans="1:9" ht="13.5">
      <c r="A6" t="s">
        <v>647</v>
      </c>
      <c r="B6">
        <v>7</v>
      </c>
      <c r="C6">
        <v>139.542</v>
      </c>
      <c r="D6">
        <v>36.245</v>
      </c>
      <c r="E6">
        <v>19</v>
      </c>
      <c r="F6" t="s">
        <v>648</v>
      </c>
      <c r="G6" t="s">
        <v>653</v>
      </c>
      <c r="I6">
        <v>2</v>
      </c>
    </row>
    <row r="7" spans="1:9" ht="13.5">
      <c r="A7" t="s">
        <v>647</v>
      </c>
      <c r="B7">
        <v>8</v>
      </c>
      <c r="C7">
        <v>139.001</v>
      </c>
      <c r="D7">
        <v>36.4892</v>
      </c>
      <c r="E7">
        <v>199</v>
      </c>
      <c r="F7" t="s">
        <v>648</v>
      </c>
      <c r="G7" t="s">
        <v>654</v>
      </c>
      <c r="I7">
        <v>1</v>
      </c>
    </row>
    <row r="8" spans="1:9" ht="13.5">
      <c r="A8" t="s">
        <v>647</v>
      </c>
      <c r="B8">
        <v>9</v>
      </c>
      <c r="C8">
        <v>139.074</v>
      </c>
      <c r="D8">
        <v>36.2583</v>
      </c>
      <c r="E8">
        <v>81</v>
      </c>
      <c r="F8" t="s">
        <v>648</v>
      </c>
      <c r="G8" t="s">
        <v>655</v>
      </c>
      <c r="I8">
        <v>2</v>
      </c>
    </row>
    <row r="9" spans="1:9" ht="13.5">
      <c r="A9" t="s">
        <v>647</v>
      </c>
      <c r="B9">
        <v>11</v>
      </c>
      <c r="C9">
        <v>138.887</v>
      </c>
      <c r="D9">
        <v>36.3264</v>
      </c>
      <c r="E9">
        <v>176</v>
      </c>
      <c r="F9" t="s">
        <v>648</v>
      </c>
      <c r="G9" t="s">
        <v>656</v>
      </c>
      <c r="I9">
        <v>2</v>
      </c>
    </row>
    <row r="10" spans="1:9" ht="13.5">
      <c r="A10" t="s">
        <v>647</v>
      </c>
      <c r="B10">
        <v>12</v>
      </c>
      <c r="C10">
        <v>139.043</v>
      </c>
      <c r="D10">
        <v>36.4803</v>
      </c>
      <c r="E10">
        <v>265</v>
      </c>
      <c r="F10" t="s">
        <v>648</v>
      </c>
      <c r="G10" t="s">
        <v>657</v>
      </c>
      <c r="I10">
        <v>1</v>
      </c>
    </row>
    <row r="11" spans="1:9" ht="13.5">
      <c r="A11" t="s">
        <v>647</v>
      </c>
      <c r="B11">
        <v>13</v>
      </c>
      <c r="C11">
        <v>139.035</v>
      </c>
      <c r="D11">
        <v>36.5342</v>
      </c>
      <c r="E11">
        <v>236</v>
      </c>
      <c r="F11" t="s">
        <v>648</v>
      </c>
      <c r="G11" t="s">
        <v>658</v>
      </c>
      <c r="I11">
        <v>2</v>
      </c>
    </row>
    <row r="12" spans="1:9" ht="13.5">
      <c r="A12" t="s">
        <v>647</v>
      </c>
      <c r="B12">
        <v>14</v>
      </c>
      <c r="C12">
        <v>139.076</v>
      </c>
      <c r="D12">
        <v>36.4553</v>
      </c>
      <c r="E12">
        <v>227</v>
      </c>
      <c r="F12" t="s">
        <v>648</v>
      </c>
      <c r="G12" t="s">
        <v>659</v>
      </c>
      <c r="I12">
        <v>1</v>
      </c>
    </row>
    <row r="13" spans="1:9" ht="13.5">
      <c r="A13" t="s">
        <v>647</v>
      </c>
      <c r="B13">
        <v>15</v>
      </c>
      <c r="C13">
        <v>139.157</v>
      </c>
      <c r="D13">
        <v>36.4175</v>
      </c>
      <c r="E13">
        <v>164</v>
      </c>
      <c r="F13" t="s">
        <v>648</v>
      </c>
      <c r="G13" t="s">
        <v>660</v>
      </c>
      <c r="I13">
        <v>1</v>
      </c>
    </row>
    <row r="14" spans="1:9" ht="13.5">
      <c r="A14" t="s">
        <v>647</v>
      </c>
      <c r="B14">
        <v>16</v>
      </c>
      <c r="C14">
        <v>139.177</v>
      </c>
      <c r="D14">
        <v>36.4389</v>
      </c>
      <c r="E14">
        <v>253</v>
      </c>
      <c r="F14" t="s">
        <v>648</v>
      </c>
      <c r="G14" t="s">
        <v>661</v>
      </c>
      <c r="I14">
        <v>1</v>
      </c>
    </row>
    <row r="15" spans="1:9" ht="13.5">
      <c r="A15" t="s">
        <v>647</v>
      </c>
      <c r="B15">
        <v>17</v>
      </c>
      <c r="C15">
        <v>139.21</v>
      </c>
      <c r="D15">
        <v>36.4142</v>
      </c>
      <c r="E15">
        <v>176</v>
      </c>
      <c r="F15" t="s">
        <v>648</v>
      </c>
      <c r="G15" t="s">
        <v>662</v>
      </c>
      <c r="I15">
        <v>1</v>
      </c>
    </row>
    <row r="16" spans="1:9" ht="13.5">
      <c r="A16" t="s">
        <v>647</v>
      </c>
      <c r="B16">
        <v>18</v>
      </c>
      <c r="C16">
        <v>139.24</v>
      </c>
      <c r="D16">
        <v>36.42</v>
      </c>
      <c r="E16">
        <v>178</v>
      </c>
      <c r="F16" t="s">
        <v>648</v>
      </c>
      <c r="G16" t="s">
        <v>663</v>
      </c>
      <c r="I16">
        <v>1</v>
      </c>
    </row>
    <row r="17" spans="1:9" ht="13.5">
      <c r="A17" t="s">
        <v>647</v>
      </c>
      <c r="B17">
        <v>19</v>
      </c>
      <c r="C17">
        <v>139.284</v>
      </c>
      <c r="D17">
        <v>36.5025</v>
      </c>
      <c r="E17">
        <v>312</v>
      </c>
      <c r="F17" t="s">
        <v>648</v>
      </c>
      <c r="G17" t="s">
        <v>664</v>
      </c>
      <c r="I17">
        <v>7</v>
      </c>
    </row>
    <row r="18" spans="1:9" ht="13.5">
      <c r="A18" t="s">
        <v>647</v>
      </c>
      <c r="B18">
        <v>20</v>
      </c>
      <c r="C18">
        <v>139.31</v>
      </c>
      <c r="D18">
        <v>36.5225</v>
      </c>
      <c r="E18">
        <v>299</v>
      </c>
      <c r="F18" t="s">
        <v>648</v>
      </c>
      <c r="G18" t="s">
        <v>665</v>
      </c>
      <c r="I18">
        <v>1</v>
      </c>
    </row>
    <row r="19" spans="1:9" ht="13.5">
      <c r="A19" t="s">
        <v>647</v>
      </c>
      <c r="B19">
        <v>21</v>
      </c>
      <c r="C19">
        <v>138.882</v>
      </c>
      <c r="D19">
        <v>36.3853</v>
      </c>
      <c r="E19">
        <v>210</v>
      </c>
      <c r="F19" t="s">
        <v>648</v>
      </c>
      <c r="G19" t="s">
        <v>666</v>
      </c>
      <c r="I19">
        <v>7</v>
      </c>
    </row>
    <row r="20" spans="1:9" ht="13.5">
      <c r="A20" t="s">
        <v>647</v>
      </c>
      <c r="B20">
        <v>22</v>
      </c>
      <c r="C20">
        <v>138.793</v>
      </c>
      <c r="D20">
        <v>36.425</v>
      </c>
      <c r="E20">
        <v>411</v>
      </c>
      <c r="F20" t="s">
        <v>648</v>
      </c>
      <c r="G20" t="s">
        <v>667</v>
      </c>
      <c r="I20">
        <v>7</v>
      </c>
    </row>
    <row r="21" spans="1:9" ht="13.5">
      <c r="A21" t="s">
        <v>647</v>
      </c>
      <c r="B21">
        <v>23</v>
      </c>
      <c r="C21">
        <v>138.956</v>
      </c>
      <c r="D21">
        <v>36.3917</v>
      </c>
      <c r="E21">
        <v>198</v>
      </c>
      <c r="F21" t="s">
        <v>648</v>
      </c>
      <c r="G21" t="s">
        <v>668</v>
      </c>
      <c r="I21">
        <v>1</v>
      </c>
    </row>
    <row r="22" spans="1:9" ht="13.5">
      <c r="A22" t="s">
        <v>647</v>
      </c>
      <c r="B22">
        <v>24</v>
      </c>
      <c r="C22">
        <v>139.001</v>
      </c>
      <c r="D22">
        <v>36.3978</v>
      </c>
      <c r="E22">
        <v>159</v>
      </c>
      <c r="F22" t="s">
        <v>648</v>
      </c>
      <c r="G22" t="s">
        <v>669</v>
      </c>
      <c r="I22">
        <v>2</v>
      </c>
    </row>
    <row r="23" spans="1:9" ht="13.5">
      <c r="A23" t="s">
        <v>647</v>
      </c>
      <c r="B23">
        <v>25</v>
      </c>
      <c r="C23">
        <v>139.008</v>
      </c>
      <c r="D23">
        <v>36.5192</v>
      </c>
      <c r="E23">
        <v>204</v>
      </c>
      <c r="F23" t="s">
        <v>648</v>
      </c>
      <c r="G23" t="s">
        <v>670</v>
      </c>
      <c r="I23">
        <v>2</v>
      </c>
    </row>
    <row r="24" spans="1:9" ht="13.5">
      <c r="A24" t="s">
        <v>647</v>
      </c>
      <c r="B24">
        <v>26</v>
      </c>
      <c r="C24">
        <v>138.938</v>
      </c>
      <c r="D24">
        <v>36.5475</v>
      </c>
      <c r="E24">
        <v>242</v>
      </c>
      <c r="F24" t="s">
        <v>648</v>
      </c>
      <c r="G24" t="s">
        <v>671</v>
      </c>
      <c r="I24">
        <v>1</v>
      </c>
    </row>
    <row r="25" spans="1:9" ht="13.5">
      <c r="A25" t="s">
        <v>647</v>
      </c>
      <c r="B25">
        <v>27</v>
      </c>
      <c r="C25">
        <v>138.918</v>
      </c>
      <c r="D25">
        <v>36.4997</v>
      </c>
      <c r="E25">
        <v>709</v>
      </c>
      <c r="F25" t="s">
        <v>648</v>
      </c>
      <c r="G25" t="s">
        <v>672</v>
      </c>
      <c r="I25">
        <v>1</v>
      </c>
    </row>
    <row r="26" spans="1:9" ht="13.5">
      <c r="A26" t="s">
        <v>647</v>
      </c>
      <c r="B26">
        <v>28</v>
      </c>
      <c r="C26">
        <v>138.981</v>
      </c>
      <c r="D26">
        <v>36.44</v>
      </c>
      <c r="E26">
        <v>275</v>
      </c>
      <c r="F26" t="s">
        <v>648</v>
      </c>
      <c r="G26" t="s">
        <v>673</v>
      </c>
      <c r="I26">
        <v>1</v>
      </c>
    </row>
    <row r="27" spans="1:9" ht="13.5">
      <c r="A27" t="s">
        <v>647</v>
      </c>
      <c r="B27">
        <v>29</v>
      </c>
      <c r="C27">
        <v>139.01</v>
      </c>
      <c r="D27">
        <v>36.4475</v>
      </c>
      <c r="E27">
        <v>188</v>
      </c>
      <c r="F27" t="s">
        <v>648</v>
      </c>
      <c r="G27" t="s">
        <v>674</v>
      </c>
      <c r="I27">
        <v>2</v>
      </c>
    </row>
    <row r="28" spans="1:9" ht="13.5">
      <c r="A28" t="s">
        <v>647</v>
      </c>
      <c r="B28">
        <v>30</v>
      </c>
      <c r="C28">
        <v>139.112</v>
      </c>
      <c r="D28">
        <v>36.2769</v>
      </c>
      <c r="E28">
        <v>62</v>
      </c>
      <c r="F28" t="s">
        <v>648</v>
      </c>
      <c r="G28" t="s">
        <v>675</v>
      </c>
      <c r="I28">
        <v>4</v>
      </c>
    </row>
    <row r="29" spans="1:9" ht="13.5">
      <c r="A29" t="s">
        <v>647</v>
      </c>
      <c r="B29">
        <v>31</v>
      </c>
      <c r="C29">
        <v>139.062</v>
      </c>
      <c r="D29">
        <v>36.1608</v>
      </c>
      <c r="E29">
        <v>135</v>
      </c>
      <c r="F29" t="s">
        <v>648</v>
      </c>
      <c r="G29" t="s">
        <v>676</v>
      </c>
      <c r="I29">
        <v>1</v>
      </c>
    </row>
    <row r="30" spans="1:9" ht="13.5">
      <c r="A30" t="s">
        <v>647</v>
      </c>
      <c r="B30">
        <v>32</v>
      </c>
      <c r="C30">
        <v>138.989</v>
      </c>
      <c r="D30">
        <v>36.2536</v>
      </c>
      <c r="E30">
        <v>118</v>
      </c>
      <c r="F30" t="s">
        <v>648</v>
      </c>
      <c r="G30" t="s">
        <v>677</v>
      </c>
      <c r="I30">
        <v>7</v>
      </c>
    </row>
    <row r="31" spans="1:9" ht="13.5">
      <c r="A31" t="s">
        <v>647</v>
      </c>
      <c r="B31">
        <v>34</v>
      </c>
      <c r="C31">
        <v>138.828</v>
      </c>
      <c r="D31">
        <v>36.0919</v>
      </c>
      <c r="E31">
        <v>440</v>
      </c>
      <c r="F31" t="s">
        <v>648</v>
      </c>
      <c r="G31" t="s">
        <v>895</v>
      </c>
      <c r="H31" t="s">
        <v>896</v>
      </c>
      <c r="I31">
        <v>1</v>
      </c>
    </row>
    <row r="32" spans="1:9" ht="13.5">
      <c r="A32" t="s">
        <v>647</v>
      </c>
      <c r="B32">
        <v>35</v>
      </c>
      <c r="C32">
        <v>138.777</v>
      </c>
      <c r="D32">
        <v>36.0831</v>
      </c>
      <c r="E32">
        <v>529</v>
      </c>
      <c r="F32" t="s">
        <v>648</v>
      </c>
      <c r="G32" t="s">
        <v>679</v>
      </c>
      <c r="I32">
        <v>1</v>
      </c>
    </row>
    <row r="33" spans="1:9" ht="13.5">
      <c r="A33" t="s">
        <v>647</v>
      </c>
      <c r="B33">
        <v>36</v>
      </c>
      <c r="C33">
        <v>138.816</v>
      </c>
      <c r="D33">
        <v>36.2864</v>
      </c>
      <c r="E33">
        <v>231</v>
      </c>
      <c r="F33" t="s">
        <v>648</v>
      </c>
      <c r="G33" t="s">
        <v>680</v>
      </c>
      <c r="I33">
        <v>2</v>
      </c>
    </row>
    <row r="34" spans="1:9" ht="13.5">
      <c r="A34" t="s">
        <v>647</v>
      </c>
      <c r="B34">
        <v>38</v>
      </c>
      <c r="C34">
        <v>138.711</v>
      </c>
      <c r="D34">
        <v>36.1575</v>
      </c>
      <c r="E34">
        <v>366</v>
      </c>
      <c r="F34" t="s">
        <v>648</v>
      </c>
      <c r="G34" t="s">
        <v>681</v>
      </c>
      <c r="I34">
        <v>1</v>
      </c>
    </row>
    <row r="35" spans="1:9" ht="13.5">
      <c r="A35" t="s">
        <v>647</v>
      </c>
      <c r="B35">
        <v>39</v>
      </c>
      <c r="C35">
        <v>138.922</v>
      </c>
      <c r="D35">
        <v>36.2431</v>
      </c>
      <c r="E35">
        <v>169</v>
      </c>
      <c r="F35" t="s">
        <v>648</v>
      </c>
      <c r="G35" t="s">
        <v>682</v>
      </c>
      <c r="I35">
        <v>7</v>
      </c>
    </row>
    <row r="36" spans="1:9" ht="13.5">
      <c r="A36" t="s">
        <v>647</v>
      </c>
      <c r="B36">
        <v>41</v>
      </c>
      <c r="C36">
        <v>138.841</v>
      </c>
      <c r="D36">
        <v>36.5897</v>
      </c>
      <c r="E36">
        <v>376</v>
      </c>
      <c r="F36" t="s">
        <v>648</v>
      </c>
      <c r="G36" t="s">
        <v>683</v>
      </c>
      <c r="I36">
        <v>2</v>
      </c>
    </row>
    <row r="37" spans="1:9" ht="13.5">
      <c r="A37" t="s">
        <v>647</v>
      </c>
      <c r="B37">
        <v>42</v>
      </c>
      <c r="C37">
        <v>138.901</v>
      </c>
      <c r="D37">
        <v>36.5536</v>
      </c>
      <c r="E37">
        <v>301</v>
      </c>
      <c r="F37" t="s">
        <v>648</v>
      </c>
      <c r="G37" t="s">
        <v>684</v>
      </c>
      <c r="I37">
        <v>7</v>
      </c>
    </row>
    <row r="38" spans="1:9" ht="13.5">
      <c r="A38" t="s">
        <v>647</v>
      </c>
      <c r="B38">
        <v>44</v>
      </c>
      <c r="C38">
        <v>138.637</v>
      </c>
      <c r="D38">
        <v>36.5522</v>
      </c>
      <c r="E38">
        <v>621</v>
      </c>
      <c r="F38" t="s">
        <v>648</v>
      </c>
      <c r="G38" t="s">
        <v>685</v>
      </c>
      <c r="I38">
        <v>1</v>
      </c>
    </row>
    <row r="39" spans="1:9" ht="13.5">
      <c r="A39" t="s">
        <v>647</v>
      </c>
      <c r="B39">
        <v>45</v>
      </c>
      <c r="C39">
        <v>138.53</v>
      </c>
      <c r="D39">
        <v>36.5161</v>
      </c>
      <c r="E39">
        <v>850</v>
      </c>
      <c r="F39" t="s">
        <v>648</v>
      </c>
      <c r="G39" t="s">
        <v>686</v>
      </c>
      <c r="I39">
        <v>1</v>
      </c>
    </row>
    <row r="40" spans="1:9" ht="13.5">
      <c r="A40" t="s">
        <v>647</v>
      </c>
      <c r="B40">
        <v>47</v>
      </c>
      <c r="C40">
        <v>138.628</v>
      </c>
      <c r="D40">
        <v>36.5972</v>
      </c>
      <c r="E40">
        <v>729</v>
      </c>
      <c r="F40" t="s">
        <v>648</v>
      </c>
      <c r="G40" t="s">
        <v>687</v>
      </c>
      <c r="I40">
        <v>1</v>
      </c>
    </row>
    <row r="41" spans="1:9" ht="13.5">
      <c r="A41" t="s">
        <v>647</v>
      </c>
      <c r="B41">
        <v>48</v>
      </c>
      <c r="C41">
        <v>138.944</v>
      </c>
      <c r="D41">
        <v>36.6206</v>
      </c>
      <c r="E41">
        <v>518</v>
      </c>
      <c r="F41" t="s">
        <v>648</v>
      </c>
      <c r="G41" t="s">
        <v>688</v>
      </c>
      <c r="I41">
        <v>1</v>
      </c>
    </row>
    <row r="42" spans="1:9" ht="13.5">
      <c r="A42" t="s">
        <v>647</v>
      </c>
      <c r="B42">
        <v>49</v>
      </c>
      <c r="C42">
        <v>139.135</v>
      </c>
      <c r="D42">
        <v>36.6617</v>
      </c>
      <c r="E42">
        <v>551</v>
      </c>
      <c r="F42" t="s">
        <v>648</v>
      </c>
      <c r="G42" t="s">
        <v>689</v>
      </c>
      <c r="I42">
        <v>2</v>
      </c>
    </row>
    <row r="43" spans="1:9" ht="13.5">
      <c r="A43" t="s">
        <v>647</v>
      </c>
      <c r="B43">
        <v>50</v>
      </c>
      <c r="C43">
        <v>139.21</v>
      </c>
      <c r="D43">
        <v>36.6981</v>
      </c>
      <c r="E43">
        <v>635</v>
      </c>
      <c r="F43" t="s">
        <v>648</v>
      </c>
      <c r="G43" t="s">
        <v>690</v>
      </c>
      <c r="I43">
        <v>7</v>
      </c>
    </row>
    <row r="44" spans="1:9" ht="13.5">
      <c r="A44" t="s">
        <v>647</v>
      </c>
      <c r="B44">
        <v>52</v>
      </c>
      <c r="C44">
        <v>139.106</v>
      </c>
      <c r="D44">
        <v>36.6944</v>
      </c>
      <c r="E44">
        <v>530</v>
      </c>
      <c r="F44" t="s">
        <v>648</v>
      </c>
      <c r="G44" t="s">
        <v>691</v>
      </c>
      <c r="I44">
        <v>2</v>
      </c>
    </row>
    <row r="45" spans="1:9" ht="13.5">
      <c r="A45" t="s">
        <v>647</v>
      </c>
      <c r="B45">
        <v>53</v>
      </c>
      <c r="C45">
        <v>138.998</v>
      </c>
      <c r="D45">
        <v>36.6792</v>
      </c>
      <c r="E45">
        <v>369</v>
      </c>
      <c r="F45" t="s">
        <v>648</v>
      </c>
      <c r="G45" t="s">
        <v>692</v>
      </c>
      <c r="I45">
        <v>7</v>
      </c>
    </row>
    <row r="46" spans="1:9" ht="13.5">
      <c r="A46" t="s">
        <v>647</v>
      </c>
      <c r="B46">
        <v>55</v>
      </c>
      <c r="C46">
        <v>138.926</v>
      </c>
      <c r="D46">
        <v>36.6856</v>
      </c>
      <c r="E46">
        <v>454</v>
      </c>
      <c r="F46" t="s">
        <v>648</v>
      </c>
      <c r="G46" t="s">
        <v>631</v>
      </c>
      <c r="I46">
        <v>7</v>
      </c>
    </row>
    <row r="47" spans="1:9" ht="13.5">
      <c r="A47" t="s">
        <v>647</v>
      </c>
      <c r="B47">
        <v>56</v>
      </c>
      <c r="C47">
        <v>139.066</v>
      </c>
      <c r="D47">
        <v>36.6397</v>
      </c>
      <c r="E47">
        <v>341</v>
      </c>
      <c r="F47" t="s">
        <v>648</v>
      </c>
      <c r="G47" t="s">
        <v>693</v>
      </c>
      <c r="I47">
        <v>2</v>
      </c>
    </row>
    <row r="48" spans="1:9" ht="13.5">
      <c r="A48" t="s">
        <v>647</v>
      </c>
      <c r="B48">
        <v>57</v>
      </c>
      <c r="C48">
        <v>139.228</v>
      </c>
      <c r="D48">
        <v>36.3803</v>
      </c>
      <c r="E48">
        <v>115</v>
      </c>
      <c r="F48" t="s">
        <v>648</v>
      </c>
      <c r="G48" t="s">
        <v>694</v>
      </c>
      <c r="I48">
        <v>7</v>
      </c>
    </row>
    <row r="49" spans="1:9" ht="13.5">
      <c r="A49" t="s">
        <v>647</v>
      </c>
      <c r="B49">
        <v>58</v>
      </c>
      <c r="C49">
        <v>139.247</v>
      </c>
      <c r="D49">
        <v>36.3436</v>
      </c>
      <c r="E49">
        <v>82</v>
      </c>
      <c r="F49" t="s">
        <v>648</v>
      </c>
      <c r="G49" t="s">
        <v>695</v>
      </c>
      <c r="I49">
        <v>7</v>
      </c>
    </row>
    <row r="50" spans="1:9" ht="13.5">
      <c r="A50" t="s">
        <v>647</v>
      </c>
      <c r="B50">
        <v>59</v>
      </c>
      <c r="C50">
        <v>139.249</v>
      </c>
      <c r="D50">
        <v>36.2764</v>
      </c>
      <c r="E50">
        <v>44</v>
      </c>
      <c r="F50" t="s">
        <v>648</v>
      </c>
      <c r="G50" t="s">
        <v>645</v>
      </c>
      <c r="I50">
        <v>2</v>
      </c>
    </row>
    <row r="51" spans="1:9" ht="13.5">
      <c r="A51" t="s">
        <v>647</v>
      </c>
      <c r="B51">
        <v>60</v>
      </c>
      <c r="C51">
        <v>139.115</v>
      </c>
      <c r="D51">
        <v>36.3044</v>
      </c>
      <c r="E51">
        <v>70</v>
      </c>
      <c r="F51" t="s">
        <v>648</v>
      </c>
      <c r="G51" t="s">
        <v>696</v>
      </c>
      <c r="I51">
        <v>7</v>
      </c>
    </row>
    <row r="52" spans="1:9" ht="13.5">
      <c r="A52" t="s">
        <v>647</v>
      </c>
      <c r="B52">
        <v>61</v>
      </c>
      <c r="C52">
        <v>139.301</v>
      </c>
      <c r="D52">
        <v>36.2622</v>
      </c>
      <c r="E52">
        <v>34</v>
      </c>
      <c r="F52" t="s">
        <v>648</v>
      </c>
      <c r="G52" t="s">
        <v>697</v>
      </c>
      <c r="I52">
        <v>7</v>
      </c>
    </row>
    <row r="53" spans="1:9" ht="13.5">
      <c r="A53" t="s">
        <v>647</v>
      </c>
      <c r="B53">
        <v>62</v>
      </c>
      <c r="C53">
        <v>139.298</v>
      </c>
      <c r="D53">
        <v>36.3019</v>
      </c>
      <c r="E53">
        <v>50</v>
      </c>
      <c r="F53" t="s">
        <v>648</v>
      </c>
      <c r="G53" t="s">
        <v>698</v>
      </c>
      <c r="I53">
        <v>7</v>
      </c>
    </row>
    <row r="54" spans="1:9" ht="13.5">
      <c r="A54" t="s">
        <v>647</v>
      </c>
      <c r="B54">
        <v>63</v>
      </c>
      <c r="C54">
        <v>139.298</v>
      </c>
      <c r="D54">
        <v>36.3586</v>
      </c>
      <c r="E54">
        <v>93</v>
      </c>
      <c r="F54" t="s">
        <v>648</v>
      </c>
      <c r="G54" t="s">
        <v>699</v>
      </c>
      <c r="I54">
        <v>2</v>
      </c>
    </row>
    <row r="55" spans="1:9" ht="13.5">
      <c r="A55" t="s">
        <v>647</v>
      </c>
      <c r="B55">
        <v>64</v>
      </c>
      <c r="C55">
        <v>139.281</v>
      </c>
      <c r="D55">
        <v>36.3947</v>
      </c>
      <c r="E55">
        <v>136</v>
      </c>
      <c r="F55" t="s">
        <v>648</v>
      </c>
      <c r="G55" t="s">
        <v>700</v>
      </c>
      <c r="I55">
        <v>1</v>
      </c>
    </row>
    <row r="56" spans="1:9" ht="13.5">
      <c r="A56" t="s">
        <v>647</v>
      </c>
      <c r="B56">
        <v>65</v>
      </c>
      <c r="C56">
        <v>139.273</v>
      </c>
      <c r="D56">
        <v>36.4328</v>
      </c>
      <c r="E56">
        <v>184</v>
      </c>
      <c r="F56" t="s">
        <v>648</v>
      </c>
      <c r="G56" t="s">
        <v>701</v>
      </c>
      <c r="I56">
        <v>2</v>
      </c>
    </row>
    <row r="57" spans="1:9" ht="13.5">
      <c r="A57" t="s">
        <v>647</v>
      </c>
      <c r="B57">
        <v>67</v>
      </c>
      <c r="C57">
        <v>139.535</v>
      </c>
      <c r="D57">
        <v>36.2083</v>
      </c>
      <c r="E57">
        <v>18</v>
      </c>
      <c r="F57" t="s">
        <v>648</v>
      </c>
      <c r="G57" t="s">
        <v>702</v>
      </c>
      <c r="I57">
        <v>4</v>
      </c>
    </row>
    <row r="58" spans="1:9" ht="13.5">
      <c r="A58" t="s">
        <v>647</v>
      </c>
      <c r="B58">
        <v>68</v>
      </c>
      <c r="C58">
        <v>139.443</v>
      </c>
      <c r="D58">
        <v>36.2175</v>
      </c>
      <c r="E58">
        <v>23</v>
      </c>
      <c r="F58" t="s">
        <v>648</v>
      </c>
      <c r="G58" t="s">
        <v>630</v>
      </c>
      <c r="I58">
        <v>7</v>
      </c>
    </row>
    <row r="59" spans="1:9" ht="13.5">
      <c r="A59" t="s">
        <v>647</v>
      </c>
      <c r="B59">
        <v>69</v>
      </c>
      <c r="C59">
        <v>139.405</v>
      </c>
      <c r="D59">
        <v>36.2478</v>
      </c>
      <c r="E59">
        <v>32</v>
      </c>
      <c r="F59" t="s">
        <v>648</v>
      </c>
      <c r="G59" t="s">
        <v>232</v>
      </c>
      <c r="I59">
        <v>2</v>
      </c>
    </row>
    <row r="60" spans="1:9" ht="13.5">
      <c r="A60" t="s">
        <v>647</v>
      </c>
      <c r="B60">
        <v>70</v>
      </c>
      <c r="C60">
        <v>139.468</v>
      </c>
      <c r="D60">
        <v>36.2639</v>
      </c>
      <c r="E60">
        <v>25</v>
      </c>
      <c r="F60" t="s">
        <v>648</v>
      </c>
      <c r="G60" t="s">
        <v>703</v>
      </c>
      <c r="I60">
        <v>7</v>
      </c>
    </row>
    <row r="61" spans="3:9" ht="13.5">
      <c r="C61">
        <v>0</v>
      </c>
      <c r="D61">
        <v>0</v>
      </c>
      <c r="E61">
        <v>0</v>
      </c>
      <c r="I61">
        <v>0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C3:J155"/>
  <sheetViews>
    <sheetView workbookViewId="0" topLeftCell="A126">
      <selection activeCell="H9" sqref="H9"/>
    </sheetView>
  </sheetViews>
  <sheetFormatPr defaultColWidth="9.00390625" defaultRowHeight="13.5"/>
  <sheetData>
    <row r="3" spans="3:10" ht="16.5" thickBot="1">
      <c r="C3" s="2"/>
      <c r="D3" s="3" t="s">
        <v>863</v>
      </c>
      <c r="E3" s="4" t="s">
        <v>864</v>
      </c>
      <c r="F3" s="5" t="s">
        <v>865</v>
      </c>
      <c r="I3" s="18" t="s">
        <v>877</v>
      </c>
      <c r="J3" s="18" t="s">
        <v>878</v>
      </c>
    </row>
    <row r="4" spans="3:10" ht="15.75">
      <c r="C4" s="6">
        <v>1</v>
      </c>
      <c r="D4" s="7">
        <v>2.66</v>
      </c>
      <c r="E4" s="8">
        <v>0</v>
      </c>
      <c r="F4" s="9">
        <v>0</v>
      </c>
      <c r="I4" s="18">
        <v>0</v>
      </c>
      <c r="J4" s="18" t="s">
        <v>879</v>
      </c>
    </row>
    <row r="5" spans="3:10" ht="44.25">
      <c r="C5" s="10" t="s">
        <v>866</v>
      </c>
      <c r="D5" s="11">
        <v>2.25</v>
      </c>
      <c r="E5" s="12">
        <v>0.13</v>
      </c>
      <c r="F5" s="13">
        <v>0</v>
      </c>
      <c r="I5" s="18">
        <v>10</v>
      </c>
      <c r="J5" s="18" t="s">
        <v>879</v>
      </c>
    </row>
    <row r="6" spans="3:10" ht="15.75">
      <c r="C6" s="10" t="s">
        <v>867</v>
      </c>
      <c r="D6" s="11">
        <v>2.64</v>
      </c>
      <c r="E6" s="12">
        <v>0</v>
      </c>
      <c r="F6" s="13">
        <v>0</v>
      </c>
      <c r="I6" s="18">
        <v>20</v>
      </c>
      <c r="J6" s="18" t="s">
        <v>879</v>
      </c>
    </row>
    <row r="7" spans="3:10" ht="15.75">
      <c r="C7" s="10" t="s">
        <v>868</v>
      </c>
      <c r="D7" s="11">
        <v>1.76</v>
      </c>
      <c r="E7" s="12">
        <v>0.36</v>
      </c>
      <c r="F7" s="13">
        <v>0</v>
      </c>
      <c r="I7" s="18">
        <v>30</v>
      </c>
      <c r="J7" s="18" t="s">
        <v>879</v>
      </c>
    </row>
    <row r="8" spans="3:10" ht="15.75">
      <c r="C8" s="10">
        <v>2</v>
      </c>
      <c r="D8" s="11">
        <v>2.1</v>
      </c>
      <c r="E8" s="12">
        <v>0.21</v>
      </c>
      <c r="F8" s="13">
        <v>0</v>
      </c>
      <c r="I8" s="18">
        <v>40</v>
      </c>
      <c r="J8" s="18" t="s">
        <v>879</v>
      </c>
    </row>
    <row r="9" spans="3:10" ht="15.75">
      <c r="C9" s="10">
        <v>3</v>
      </c>
      <c r="D9" s="11">
        <v>2.04</v>
      </c>
      <c r="E9" s="12">
        <v>0.23</v>
      </c>
      <c r="F9" s="13">
        <v>0</v>
      </c>
      <c r="I9" s="18">
        <v>50</v>
      </c>
      <c r="J9" s="18" t="s">
        <v>879</v>
      </c>
    </row>
    <row r="10" spans="3:10" ht="15.75">
      <c r="C10" s="10">
        <v>4</v>
      </c>
      <c r="D10" s="11">
        <v>2.34</v>
      </c>
      <c r="E10" s="12">
        <v>0</v>
      </c>
      <c r="F10" s="13">
        <v>0</v>
      </c>
      <c r="I10" s="18">
        <v>60</v>
      </c>
      <c r="J10" s="18" t="s">
        <v>879</v>
      </c>
    </row>
    <row r="11" spans="3:10" ht="15.75">
      <c r="C11" s="10">
        <v>6</v>
      </c>
      <c r="D11" s="11">
        <v>2.06</v>
      </c>
      <c r="E11" s="12">
        <v>0.22</v>
      </c>
      <c r="F11" s="13">
        <v>0</v>
      </c>
      <c r="I11" s="18">
        <v>70</v>
      </c>
      <c r="J11" s="18" t="s">
        <v>879</v>
      </c>
    </row>
    <row r="12" spans="3:10" ht="15.75">
      <c r="C12" s="10">
        <v>5</v>
      </c>
      <c r="D12" s="11">
        <v>2.13</v>
      </c>
      <c r="E12" s="12">
        <v>0.17</v>
      </c>
      <c r="F12" s="13">
        <v>0</v>
      </c>
      <c r="I12" s="18">
        <v>80</v>
      </c>
      <c r="J12" s="18" t="s">
        <v>879</v>
      </c>
    </row>
    <row r="13" spans="3:10" ht="44.25">
      <c r="C13" s="10" t="s">
        <v>869</v>
      </c>
      <c r="D13" s="11">
        <v>2.26</v>
      </c>
      <c r="E13" s="12">
        <v>0</v>
      </c>
      <c r="F13" s="13">
        <v>0.25</v>
      </c>
      <c r="I13" s="18">
        <v>90</v>
      </c>
      <c r="J13" s="18" t="s">
        <v>879</v>
      </c>
    </row>
    <row r="14" spans="3:10" ht="15.75">
      <c r="C14" s="10">
        <v>7</v>
      </c>
      <c r="D14" s="11">
        <v>2.19</v>
      </c>
      <c r="E14" s="12">
        <v>0</v>
      </c>
      <c r="F14" s="13">
        <v>0</v>
      </c>
      <c r="I14" s="18">
        <v>100</v>
      </c>
      <c r="J14" s="18" t="s">
        <v>879</v>
      </c>
    </row>
    <row r="15" spans="3:10" ht="30">
      <c r="C15" s="10" t="s">
        <v>870</v>
      </c>
      <c r="D15" s="11">
        <v>2.26</v>
      </c>
      <c r="E15" s="12">
        <v>0</v>
      </c>
      <c r="F15" s="13">
        <v>0</v>
      </c>
      <c r="I15" s="18">
        <v>110</v>
      </c>
      <c r="J15" s="18" t="s">
        <v>879</v>
      </c>
    </row>
    <row r="16" spans="3:10" ht="16.5" thickBot="1">
      <c r="C16" s="14">
        <v>8</v>
      </c>
      <c r="D16" s="15">
        <v>2.21</v>
      </c>
      <c r="E16" s="16">
        <v>0.08</v>
      </c>
      <c r="F16" s="17">
        <v>0</v>
      </c>
      <c r="I16" s="18">
        <v>120</v>
      </c>
      <c r="J16" s="18" t="s">
        <v>879</v>
      </c>
    </row>
    <row r="17" spans="9:10" ht="13.5">
      <c r="I17" s="18">
        <v>130</v>
      </c>
      <c r="J17" s="18" t="s">
        <v>879</v>
      </c>
    </row>
    <row r="18" spans="9:10" ht="13.5">
      <c r="I18" s="18">
        <v>140</v>
      </c>
      <c r="J18" s="18" t="s">
        <v>879</v>
      </c>
    </row>
    <row r="19" spans="9:10" ht="13.5">
      <c r="I19" s="18">
        <v>150</v>
      </c>
      <c r="J19" s="18" t="s">
        <v>879</v>
      </c>
    </row>
    <row r="20" spans="9:10" ht="13.5">
      <c r="I20" s="18">
        <v>160</v>
      </c>
      <c r="J20" s="18" t="s">
        <v>879</v>
      </c>
    </row>
    <row r="21" spans="9:10" ht="13.5">
      <c r="I21" s="18">
        <v>170</v>
      </c>
      <c r="J21" s="18" t="s">
        <v>879</v>
      </c>
    </row>
    <row r="22" spans="9:10" ht="13.5">
      <c r="I22" s="18">
        <v>180</v>
      </c>
      <c r="J22" s="18" t="s">
        <v>879</v>
      </c>
    </row>
    <row r="23" spans="9:10" ht="13.5">
      <c r="I23" s="18">
        <v>190</v>
      </c>
      <c r="J23" s="18" t="s">
        <v>880</v>
      </c>
    </row>
    <row r="24" spans="9:10" ht="13.5">
      <c r="I24" s="18">
        <v>200</v>
      </c>
      <c r="J24" s="18" t="s">
        <v>880</v>
      </c>
    </row>
    <row r="25" spans="9:10" ht="13.5">
      <c r="I25" s="18">
        <v>210</v>
      </c>
      <c r="J25" s="18" t="s">
        <v>880</v>
      </c>
    </row>
    <row r="26" spans="9:10" ht="13.5">
      <c r="I26" s="18">
        <v>220</v>
      </c>
      <c r="J26" s="18" t="s">
        <v>880</v>
      </c>
    </row>
    <row r="27" spans="9:10" ht="13.5">
      <c r="I27" s="18">
        <v>230</v>
      </c>
      <c r="J27" s="18" t="s">
        <v>880</v>
      </c>
    </row>
    <row r="28" spans="9:10" ht="13.5">
      <c r="I28" s="18">
        <v>240</v>
      </c>
      <c r="J28" s="18" t="s">
        <v>880</v>
      </c>
    </row>
    <row r="29" spans="9:10" ht="13.5">
      <c r="I29" s="18">
        <v>250</v>
      </c>
      <c r="J29" s="18" t="s">
        <v>880</v>
      </c>
    </row>
    <row r="30" spans="9:10" ht="13.5">
      <c r="I30" s="18">
        <v>260</v>
      </c>
      <c r="J30" s="18" t="s">
        <v>881</v>
      </c>
    </row>
    <row r="31" spans="9:10" ht="13.5">
      <c r="I31" s="18">
        <v>270</v>
      </c>
      <c r="J31" s="18" t="s">
        <v>881</v>
      </c>
    </row>
    <row r="32" spans="9:10" ht="13.5">
      <c r="I32" s="18">
        <v>280</v>
      </c>
      <c r="J32" s="18" t="s">
        <v>881</v>
      </c>
    </row>
    <row r="33" spans="9:10" ht="13.5">
      <c r="I33" s="18">
        <v>290</v>
      </c>
      <c r="J33" s="18" t="s">
        <v>881</v>
      </c>
    </row>
    <row r="34" spans="9:10" ht="13.5">
      <c r="I34" s="18">
        <v>300</v>
      </c>
      <c r="J34" s="18" t="s">
        <v>881</v>
      </c>
    </row>
    <row r="35" spans="9:10" ht="13.5">
      <c r="I35" s="18">
        <v>310</v>
      </c>
      <c r="J35" s="18" t="s">
        <v>881</v>
      </c>
    </row>
    <row r="36" spans="9:10" ht="13.5">
      <c r="I36" s="18">
        <v>320</v>
      </c>
      <c r="J36" s="18" t="s">
        <v>881</v>
      </c>
    </row>
    <row r="37" spans="9:10" ht="13.5">
      <c r="I37" s="18">
        <v>330</v>
      </c>
      <c r="J37" s="18" t="s">
        <v>881</v>
      </c>
    </row>
    <row r="38" spans="9:10" ht="13.5">
      <c r="I38" s="18">
        <v>340</v>
      </c>
      <c r="J38" s="18" t="s">
        <v>881</v>
      </c>
    </row>
    <row r="39" spans="9:10" ht="13.5">
      <c r="I39" s="18">
        <v>350</v>
      </c>
      <c r="J39" s="18" t="s">
        <v>881</v>
      </c>
    </row>
    <row r="40" spans="9:10" ht="13.5">
      <c r="I40" s="18">
        <v>360</v>
      </c>
      <c r="J40" s="18" t="s">
        <v>881</v>
      </c>
    </row>
    <row r="41" spans="9:10" ht="13.5">
      <c r="I41" s="18">
        <v>370</v>
      </c>
      <c r="J41" s="18" t="s">
        <v>882</v>
      </c>
    </row>
    <row r="42" spans="9:10" ht="13.5">
      <c r="I42" s="18">
        <v>380</v>
      </c>
      <c r="J42" s="18" t="s">
        <v>882</v>
      </c>
    </row>
    <row r="43" spans="9:10" ht="13.5">
      <c r="I43" s="18">
        <v>390</v>
      </c>
      <c r="J43" s="18" t="s">
        <v>882</v>
      </c>
    </row>
    <row r="44" spans="9:10" ht="13.5">
      <c r="I44" s="18">
        <v>400</v>
      </c>
      <c r="J44" s="18" t="s">
        <v>882</v>
      </c>
    </row>
    <row r="45" spans="9:10" ht="13.5">
      <c r="I45" s="18">
        <v>410</v>
      </c>
      <c r="J45" s="18" t="s">
        <v>882</v>
      </c>
    </row>
    <row r="46" spans="9:10" ht="13.5">
      <c r="I46" s="18">
        <v>420</v>
      </c>
      <c r="J46" s="18" t="s">
        <v>882</v>
      </c>
    </row>
    <row r="47" spans="9:10" ht="13.5">
      <c r="I47" s="18">
        <v>430</v>
      </c>
      <c r="J47" s="18" t="s">
        <v>882</v>
      </c>
    </row>
    <row r="48" spans="9:10" ht="13.5">
      <c r="I48" s="18">
        <v>440</v>
      </c>
      <c r="J48" s="18" t="s">
        <v>882</v>
      </c>
    </row>
    <row r="49" spans="9:10" ht="13.5">
      <c r="I49" s="18">
        <v>450</v>
      </c>
      <c r="J49" s="18" t="s">
        <v>882</v>
      </c>
    </row>
    <row r="50" spans="9:10" ht="13.5">
      <c r="I50" s="18">
        <v>460</v>
      </c>
      <c r="J50" s="18" t="s">
        <v>882</v>
      </c>
    </row>
    <row r="51" spans="9:10" ht="13.5">
      <c r="I51" s="18">
        <v>470</v>
      </c>
      <c r="J51" s="18" t="s">
        <v>883</v>
      </c>
    </row>
    <row r="52" spans="9:10" ht="13.5">
      <c r="I52" s="18">
        <v>480</v>
      </c>
      <c r="J52" s="18" t="s">
        <v>883</v>
      </c>
    </row>
    <row r="53" spans="9:10" ht="13.5">
      <c r="I53" s="18">
        <v>490</v>
      </c>
      <c r="J53" s="18" t="s">
        <v>883</v>
      </c>
    </row>
    <row r="54" spans="9:10" ht="13.5">
      <c r="I54" s="18">
        <v>500</v>
      </c>
      <c r="J54" s="18" t="s">
        <v>883</v>
      </c>
    </row>
    <row r="55" spans="9:10" ht="13.5">
      <c r="I55" s="18">
        <v>510</v>
      </c>
      <c r="J55" s="18" t="s">
        <v>883</v>
      </c>
    </row>
    <row r="56" spans="9:10" ht="13.5">
      <c r="I56" s="18">
        <v>520</v>
      </c>
      <c r="J56" s="18" t="s">
        <v>883</v>
      </c>
    </row>
    <row r="57" spans="9:10" ht="13.5">
      <c r="I57" s="18">
        <v>530</v>
      </c>
      <c r="J57" s="18" t="s">
        <v>883</v>
      </c>
    </row>
    <row r="58" spans="9:10" ht="13.5">
      <c r="I58" s="18">
        <v>540</v>
      </c>
      <c r="J58" s="18" t="s">
        <v>883</v>
      </c>
    </row>
    <row r="59" spans="9:10" ht="13.5">
      <c r="I59" s="18">
        <v>550</v>
      </c>
      <c r="J59" s="18" t="s">
        <v>883</v>
      </c>
    </row>
    <row r="60" spans="9:10" ht="13.5">
      <c r="I60" s="18">
        <v>560</v>
      </c>
      <c r="J60" s="18" t="s">
        <v>883</v>
      </c>
    </row>
    <row r="61" spans="9:10" ht="13.5">
      <c r="I61" s="18">
        <v>570</v>
      </c>
      <c r="J61" s="18" t="s">
        <v>883</v>
      </c>
    </row>
    <row r="62" spans="9:10" ht="13.5">
      <c r="I62" s="18">
        <v>580</v>
      </c>
      <c r="J62" s="18" t="s">
        <v>883</v>
      </c>
    </row>
    <row r="63" spans="9:10" ht="13.5">
      <c r="I63" s="18">
        <v>590</v>
      </c>
      <c r="J63" s="18" t="s">
        <v>883</v>
      </c>
    </row>
    <row r="64" spans="9:10" ht="13.5">
      <c r="I64" s="18">
        <v>600</v>
      </c>
      <c r="J64" s="18" t="s">
        <v>883</v>
      </c>
    </row>
    <row r="65" spans="9:10" ht="13.5">
      <c r="I65" s="18">
        <v>610</v>
      </c>
      <c r="J65" s="18" t="s">
        <v>883</v>
      </c>
    </row>
    <row r="66" spans="9:10" ht="13.5">
      <c r="I66" s="18">
        <v>620</v>
      </c>
      <c r="J66" s="18" t="s">
        <v>883</v>
      </c>
    </row>
    <row r="67" spans="9:10" ht="13.5">
      <c r="I67" s="18">
        <v>630</v>
      </c>
      <c r="J67" s="18" t="s">
        <v>883</v>
      </c>
    </row>
    <row r="68" spans="9:10" ht="13.5">
      <c r="I68" s="18">
        <v>640</v>
      </c>
      <c r="J68" s="18" t="s">
        <v>883</v>
      </c>
    </row>
    <row r="69" spans="9:10" ht="13.5">
      <c r="I69" s="18">
        <v>650</v>
      </c>
      <c r="J69" s="18" t="s">
        <v>883</v>
      </c>
    </row>
    <row r="70" spans="9:10" ht="13.5">
      <c r="I70" s="18">
        <v>660</v>
      </c>
      <c r="J70" s="18" t="s">
        <v>883</v>
      </c>
    </row>
    <row r="71" spans="9:10" ht="13.5">
      <c r="I71" s="18">
        <v>670</v>
      </c>
      <c r="J71" s="18" t="s">
        <v>883</v>
      </c>
    </row>
    <row r="72" spans="9:10" ht="13.5">
      <c r="I72" s="18">
        <v>680</v>
      </c>
      <c r="J72" s="18" t="s">
        <v>883</v>
      </c>
    </row>
    <row r="73" spans="9:10" ht="13.5">
      <c r="I73" s="18">
        <v>690</v>
      </c>
      <c r="J73" s="18" t="s">
        <v>883</v>
      </c>
    </row>
    <row r="74" spans="9:10" ht="13.5">
      <c r="I74" s="18">
        <v>700</v>
      </c>
      <c r="J74" s="18" t="s">
        <v>883</v>
      </c>
    </row>
    <row r="75" spans="9:10" ht="13.5">
      <c r="I75" s="18">
        <v>710</v>
      </c>
      <c r="J75" s="18" t="s">
        <v>883</v>
      </c>
    </row>
    <row r="76" spans="9:10" ht="13.5">
      <c r="I76" s="18">
        <v>720</v>
      </c>
      <c r="J76" s="18" t="s">
        <v>883</v>
      </c>
    </row>
    <row r="77" spans="9:10" ht="13.5">
      <c r="I77" s="18">
        <v>730</v>
      </c>
      <c r="J77" s="18" t="s">
        <v>883</v>
      </c>
    </row>
    <row r="78" spans="9:10" ht="13.5">
      <c r="I78" s="18">
        <v>740</v>
      </c>
      <c r="J78" s="18" t="s">
        <v>883</v>
      </c>
    </row>
    <row r="79" spans="9:10" ht="13.5">
      <c r="I79" s="18">
        <v>750</v>
      </c>
      <c r="J79" s="18" t="s">
        <v>883</v>
      </c>
    </row>
    <row r="80" spans="9:10" ht="13.5">
      <c r="I80" s="18">
        <v>760</v>
      </c>
      <c r="J80" s="18" t="s">
        <v>883</v>
      </c>
    </row>
    <row r="81" spans="9:10" ht="13.5">
      <c r="I81" s="18">
        <v>770</v>
      </c>
      <c r="J81" s="18" t="s">
        <v>884</v>
      </c>
    </row>
    <row r="82" spans="9:10" ht="13.5">
      <c r="I82" s="18">
        <v>780</v>
      </c>
      <c r="J82" s="18" t="s">
        <v>884</v>
      </c>
    </row>
    <row r="83" spans="9:10" ht="13.5">
      <c r="I83" s="18">
        <v>790</v>
      </c>
      <c r="J83" s="18" t="s">
        <v>884</v>
      </c>
    </row>
    <row r="84" spans="9:10" ht="13.5">
      <c r="I84" s="18">
        <v>800</v>
      </c>
      <c r="J84" s="18" t="s">
        <v>884</v>
      </c>
    </row>
    <row r="85" spans="9:10" ht="13.5">
      <c r="I85" s="18">
        <v>810</v>
      </c>
      <c r="J85" s="18" t="s">
        <v>884</v>
      </c>
    </row>
    <row r="86" spans="9:10" ht="13.5">
      <c r="I86" s="18">
        <v>820</v>
      </c>
      <c r="J86" s="18" t="s">
        <v>884</v>
      </c>
    </row>
    <row r="87" spans="9:10" ht="13.5">
      <c r="I87" s="18">
        <v>830</v>
      </c>
      <c r="J87" s="18" t="s">
        <v>884</v>
      </c>
    </row>
    <row r="88" spans="9:10" ht="13.5">
      <c r="I88" s="18">
        <v>840</v>
      </c>
      <c r="J88" s="18" t="s">
        <v>884</v>
      </c>
    </row>
    <row r="89" spans="9:10" ht="13.5">
      <c r="I89" s="18">
        <v>850</v>
      </c>
      <c r="J89" s="18" t="s">
        <v>884</v>
      </c>
    </row>
    <row r="90" spans="9:10" ht="13.5">
      <c r="I90" s="18">
        <v>860</v>
      </c>
      <c r="J90" s="18" t="s">
        <v>884</v>
      </c>
    </row>
    <row r="91" spans="9:10" ht="13.5">
      <c r="I91" s="18">
        <v>870</v>
      </c>
      <c r="J91" s="18" t="s">
        <v>884</v>
      </c>
    </row>
    <row r="92" spans="9:10" ht="13.5">
      <c r="I92" s="18">
        <v>880</v>
      </c>
      <c r="J92" s="18" t="s">
        <v>884</v>
      </c>
    </row>
    <row r="93" spans="9:10" ht="13.5">
      <c r="I93" s="18">
        <v>890</v>
      </c>
      <c r="J93" s="18" t="s">
        <v>884</v>
      </c>
    </row>
    <row r="94" spans="9:10" ht="13.5">
      <c r="I94" s="18">
        <v>900</v>
      </c>
      <c r="J94" s="18" t="s">
        <v>884</v>
      </c>
    </row>
    <row r="95" spans="9:10" ht="13.5">
      <c r="I95" s="18">
        <v>910</v>
      </c>
      <c r="J95" s="18" t="s">
        <v>884</v>
      </c>
    </row>
    <row r="96" spans="9:10" ht="13.5">
      <c r="I96" s="18">
        <v>920</v>
      </c>
      <c r="J96" s="18" t="s">
        <v>884</v>
      </c>
    </row>
    <row r="97" spans="9:10" ht="13.5">
      <c r="I97" s="18">
        <v>930</v>
      </c>
      <c r="J97" s="18" t="s">
        <v>884</v>
      </c>
    </row>
    <row r="98" spans="9:10" ht="13.5">
      <c r="I98" s="18">
        <v>940</v>
      </c>
      <c r="J98" s="18" t="s">
        <v>884</v>
      </c>
    </row>
    <row r="99" spans="9:10" ht="13.5">
      <c r="I99" s="18">
        <v>950</v>
      </c>
      <c r="J99" s="18" t="s">
        <v>884</v>
      </c>
    </row>
    <row r="100" spans="9:10" ht="13.5">
      <c r="I100" s="18">
        <v>960</v>
      </c>
      <c r="J100" s="18" t="s">
        <v>884</v>
      </c>
    </row>
    <row r="101" spans="9:10" ht="13.5">
      <c r="I101" s="18">
        <v>970</v>
      </c>
      <c r="J101" s="18" t="s">
        <v>884</v>
      </c>
    </row>
    <row r="102" spans="9:10" ht="13.5">
      <c r="I102" s="18">
        <v>980</v>
      </c>
      <c r="J102" s="18" t="s">
        <v>884</v>
      </c>
    </row>
    <row r="103" spans="9:10" ht="13.5">
      <c r="I103" s="18">
        <v>990</v>
      </c>
      <c r="J103" s="18" t="s">
        <v>884</v>
      </c>
    </row>
    <row r="104" spans="9:10" ht="13.5">
      <c r="I104" s="18">
        <v>1000</v>
      </c>
      <c r="J104" s="18" t="s">
        <v>884</v>
      </c>
    </row>
    <row r="105" spans="9:10" ht="13.5">
      <c r="I105" s="18">
        <v>1010</v>
      </c>
      <c r="J105" s="18" t="s">
        <v>884</v>
      </c>
    </row>
    <row r="106" spans="9:10" ht="13.5">
      <c r="I106" s="18">
        <v>1020</v>
      </c>
      <c r="J106" s="18" t="s">
        <v>884</v>
      </c>
    </row>
    <row r="107" spans="9:10" ht="13.5">
      <c r="I107" s="18">
        <v>1030</v>
      </c>
      <c r="J107" s="18" t="s">
        <v>884</v>
      </c>
    </row>
    <row r="108" spans="9:10" ht="13.5">
      <c r="I108" s="18">
        <v>1040</v>
      </c>
      <c r="J108" s="18" t="s">
        <v>884</v>
      </c>
    </row>
    <row r="109" spans="9:10" ht="13.5">
      <c r="I109" s="18">
        <v>1050</v>
      </c>
      <c r="J109" s="18" t="s">
        <v>884</v>
      </c>
    </row>
    <row r="110" spans="9:10" ht="13.5">
      <c r="I110" s="18">
        <v>1060</v>
      </c>
      <c r="J110" s="18" t="s">
        <v>884</v>
      </c>
    </row>
    <row r="111" spans="9:10" ht="13.5">
      <c r="I111" s="18">
        <v>1070</v>
      </c>
      <c r="J111" s="18" t="s">
        <v>884</v>
      </c>
    </row>
    <row r="112" spans="9:10" ht="13.5">
      <c r="I112" s="18">
        <v>1080</v>
      </c>
      <c r="J112" s="18" t="s">
        <v>884</v>
      </c>
    </row>
    <row r="113" spans="9:10" ht="13.5">
      <c r="I113" s="18">
        <v>1090</v>
      </c>
      <c r="J113" s="18" t="s">
        <v>884</v>
      </c>
    </row>
    <row r="114" spans="9:10" ht="13.5">
      <c r="I114" s="18">
        <v>1100</v>
      </c>
      <c r="J114" s="18" t="s">
        <v>884</v>
      </c>
    </row>
    <row r="115" spans="9:10" ht="13.5">
      <c r="I115" s="18">
        <v>1110</v>
      </c>
      <c r="J115" s="18" t="s">
        <v>884</v>
      </c>
    </row>
    <row r="116" spans="9:10" ht="13.5">
      <c r="I116" s="18">
        <v>1120</v>
      </c>
      <c r="J116" s="18" t="s">
        <v>884</v>
      </c>
    </row>
    <row r="117" spans="9:10" ht="13.5">
      <c r="I117" s="18">
        <v>1130</v>
      </c>
      <c r="J117" s="18" t="s">
        <v>884</v>
      </c>
    </row>
    <row r="118" spans="9:10" ht="13.5">
      <c r="I118" s="18">
        <v>1140</v>
      </c>
      <c r="J118" s="18" t="s">
        <v>884</v>
      </c>
    </row>
    <row r="119" spans="9:10" ht="13.5">
      <c r="I119" s="18">
        <v>1150</v>
      </c>
      <c r="J119" s="18" t="s">
        <v>884</v>
      </c>
    </row>
    <row r="120" spans="9:10" ht="13.5">
      <c r="I120" s="18">
        <v>1160</v>
      </c>
      <c r="J120" s="18" t="s">
        <v>884</v>
      </c>
    </row>
    <row r="121" spans="9:10" ht="13.5">
      <c r="I121" s="18">
        <v>1170</v>
      </c>
      <c r="J121" s="18" t="s">
        <v>884</v>
      </c>
    </row>
    <row r="122" spans="9:10" ht="13.5">
      <c r="I122" s="18">
        <v>1180</v>
      </c>
      <c r="J122" s="18" t="s">
        <v>884</v>
      </c>
    </row>
    <row r="123" spans="9:10" ht="13.5">
      <c r="I123" s="18">
        <v>1190</v>
      </c>
      <c r="J123" s="18" t="s">
        <v>884</v>
      </c>
    </row>
    <row r="124" spans="9:10" ht="13.5">
      <c r="I124" s="18">
        <v>1200</v>
      </c>
      <c r="J124" s="18" t="s">
        <v>884</v>
      </c>
    </row>
    <row r="125" spans="9:10" ht="13.5">
      <c r="I125" s="18">
        <v>1210</v>
      </c>
      <c r="J125" s="18" t="s">
        <v>884</v>
      </c>
    </row>
    <row r="126" spans="9:10" ht="13.5">
      <c r="I126" s="18">
        <v>1220</v>
      </c>
      <c r="J126" s="18" t="s">
        <v>884</v>
      </c>
    </row>
    <row r="127" spans="9:10" ht="13.5">
      <c r="I127" s="18">
        <v>1230</v>
      </c>
      <c r="J127" s="18" t="s">
        <v>884</v>
      </c>
    </row>
    <row r="128" spans="9:10" ht="13.5">
      <c r="I128" s="18">
        <v>1240</v>
      </c>
      <c r="J128" s="18" t="s">
        <v>884</v>
      </c>
    </row>
    <row r="129" spans="9:10" ht="13.5">
      <c r="I129" s="18">
        <v>1250</v>
      </c>
      <c r="J129" s="18" t="s">
        <v>884</v>
      </c>
    </row>
    <row r="130" spans="9:10" ht="13.5">
      <c r="I130" s="18">
        <v>1260</v>
      </c>
      <c r="J130" s="18" t="s">
        <v>884</v>
      </c>
    </row>
    <row r="131" spans="9:10" ht="13.5">
      <c r="I131" s="18">
        <v>1270</v>
      </c>
      <c r="J131" s="18" t="s">
        <v>884</v>
      </c>
    </row>
    <row r="132" spans="9:10" ht="13.5">
      <c r="I132" s="18">
        <v>1280</v>
      </c>
      <c r="J132" s="18" t="s">
        <v>884</v>
      </c>
    </row>
    <row r="133" spans="9:10" ht="13.5">
      <c r="I133" s="18">
        <v>1290</v>
      </c>
      <c r="J133" s="18" t="s">
        <v>884</v>
      </c>
    </row>
    <row r="134" spans="9:10" ht="13.5">
      <c r="I134" s="18">
        <v>1300</v>
      </c>
      <c r="J134" s="18" t="s">
        <v>884</v>
      </c>
    </row>
    <row r="135" spans="9:10" ht="13.5">
      <c r="I135" s="18">
        <v>1310</v>
      </c>
      <c r="J135" s="18" t="s">
        <v>884</v>
      </c>
    </row>
    <row r="136" spans="9:10" ht="13.5">
      <c r="I136" s="18">
        <v>1320</v>
      </c>
      <c r="J136" s="18" t="s">
        <v>884</v>
      </c>
    </row>
    <row r="137" spans="9:10" ht="13.5">
      <c r="I137" s="18">
        <v>1330</v>
      </c>
      <c r="J137" s="18" t="s">
        <v>884</v>
      </c>
    </row>
    <row r="138" spans="9:10" ht="13.5">
      <c r="I138" s="18">
        <v>1340</v>
      </c>
      <c r="J138" s="18" t="s">
        <v>884</v>
      </c>
    </row>
    <row r="139" spans="9:10" ht="13.5">
      <c r="I139" s="18">
        <v>1350</v>
      </c>
      <c r="J139" s="18" t="s">
        <v>884</v>
      </c>
    </row>
    <row r="140" spans="9:10" ht="13.5">
      <c r="I140" s="18">
        <v>1360</v>
      </c>
      <c r="J140" s="18" t="s">
        <v>884</v>
      </c>
    </row>
    <row r="141" spans="9:10" ht="13.5">
      <c r="I141" s="18">
        <v>1370</v>
      </c>
      <c r="J141" s="18" t="s">
        <v>884</v>
      </c>
    </row>
    <row r="142" spans="9:10" ht="13.5">
      <c r="I142" s="18">
        <v>1380</v>
      </c>
      <c r="J142" s="18" t="s">
        <v>884</v>
      </c>
    </row>
    <row r="143" spans="9:10" ht="13.5">
      <c r="I143" s="18">
        <v>1390</v>
      </c>
      <c r="J143" s="18" t="s">
        <v>884</v>
      </c>
    </row>
    <row r="144" spans="9:10" ht="13.5">
      <c r="I144" s="18">
        <v>1400</v>
      </c>
      <c r="J144" s="18" t="s">
        <v>884</v>
      </c>
    </row>
    <row r="145" spans="9:10" ht="13.5">
      <c r="I145" s="18">
        <v>1410</v>
      </c>
      <c r="J145" s="18" t="s">
        <v>884</v>
      </c>
    </row>
    <row r="146" spans="9:10" ht="13.5">
      <c r="I146" s="18">
        <v>1420</v>
      </c>
      <c r="J146" s="18" t="s">
        <v>884</v>
      </c>
    </row>
    <row r="147" spans="9:10" ht="13.5">
      <c r="I147" s="18">
        <v>1430</v>
      </c>
      <c r="J147" s="18" t="s">
        <v>884</v>
      </c>
    </row>
    <row r="148" spans="9:10" ht="13.5">
      <c r="I148" s="18">
        <v>1440</v>
      </c>
      <c r="J148" s="18" t="s">
        <v>884</v>
      </c>
    </row>
    <row r="149" spans="9:10" ht="13.5">
      <c r="I149" s="18">
        <v>1450</v>
      </c>
      <c r="J149" s="18" t="s">
        <v>884</v>
      </c>
    </row>
    <row r="150" spans="9:10" ht="13.5">
      <c r="I150" s="18">
        <v>1460</v>
      </c>
      <c r="J150" s="18" t="s">
        <v>884</v>
      </c>
    </row>
    <row r="151" spans="9:10" ht="13.5">
      <c r="I151" s="18">
        <v>1470</v>
      </c>
      <c r="J151" s="18" t="s">
        <v>884</v>
      </c>
    </row>
    <row r="152" spans="9:10" ht="13.5">
      <c r="I152" s="18">
        <v>1480</v>
      </c>
      <c r="J152" s="18" t="s">
        <v>884</v>
      </c>
    </row>
    <row r="153" spans="9:10" ht="13.5">
      <c r="I153" s="18">
        <v>1490</v>
      </c>
      <c r="J153" s="18" t="s">
        <v>884</v>
      </c>
    </row>
    <row r="154" spans="9:10" ht="13.5">
      <c r="I154" s="18">
        <v>1500</v>
      </c>
      <c r="J154" s="18" t="s">
        <v>884</v>
      </c>
    </row>
    <row r="155" spans="9:10" ht="13.5">
      <c r="I155" s="18">
        <v>2000</v>
      </c>
      <c r="J155" s="18" t="s">
        <v>885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A1" sqref="A1:IV1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568</v>
      </c>
      <c r="B2">
        <v>1</v>
      </c>
      <c r="C2">
        <v>140.471</v>
      </c>
      <c r="D2">
        <v>36.3656</v>
      </c>
      <c r="E2">
        <v>9</v>
      </c>
      <c r="F2" t="s">
        <v>569</v>
      </c>
      <c r="G2" t="s">
        <v>570</v>
      </c>
      <c r="I2">
        <v>7</v>
      </c>
    </row>
    <row r="3" spans="1:9" ht="13.5">
      <c r="A3" t="s">
        <v>568</v>
      </c>
      <c r="B3">
        <v>2</v>
      </c>
      <c r="C3">
        <v>140.652</v>
      </c>
      <c r="D3">
        <v>36.5994</v>
      </c>
      <c r="E3">
        <v>43</v>
      </c>
      <c r="F3" t="s">
        <v>569</v>
      </c>
      <c r="G3" t="s">
        <v>571</v>
      </c>
      <c r="I3">
        <v>2</v>
      </c>
    </row>
    <row r="4" spans="1:9" ht="13.5">
      <c r="A4" t="s">
        <v>568</v>
      </c>
      <c r="B4">
        <v>3</v>
      </c>
      <c r="C4">
        <v>140.196</v>
      </c>
      <c r="D4">
        <v>36.0719</v>
      </c>
      <c r="E4">
        <v>30</v>
      </c>
      <c r="F4" t="s">
        <v>569</v>
      </c>
      <c r="G4" t="s">
        <v>572</v>
      </c>
      <c r="I4">
        <v>7</v>
      </c>
    </row>
    <row r="5" spans="1:9" ht="13.5">
      <c r="A5" t="s">
        <v>568</v>
      </c>
      <c r="B5">
        <v>4</v>
      </c>
      <c r="C5">
        <v>139.703</v>
      </c>
      <c r="D5">
        <v>36.1847</v>
      </c>
      <c r="E5">
        <v>17</v>
      </c>
      <c r="F5" t="s">
        <v>569</v>
      </c>
      <c r="G5" t="s">
        <v>573</v>
      </c>
      <c r="I5">
        <v>2</v>
      </c>
    </row>
    <row r="6" spans="1:9" ht="13.5">
      <c r="A6" t="s">
        <v>568</v>
      </c>
      <c r="B6">
        <v>5</v>
      </c>
      <c r="C6">
        <v>140.287</v>
      </c>
      <c r="D6">
        <v>36.1906</v>
      </c>
      <c r="E6">
        <v>21</v>
      </c>
      <c r="F6" t="s">
        <v>569</v>
      </c>
      <c r="G6" t="s">
        <v>574</v>
      </c>
      <c r="I6">
        <v>2</v>
      </c>
    </row>
    <row r="7" spans="1:9" ht="13.5">
      <c r="A7" t="s">
        <v>568</v>
      </c>
      <c r="B7">
        <v>6</v>
      </c>
      <c r="C7">
        <v>139.983</v>
      </c>
      <c r="D7">
        <v>36.3069</v>
      </c>
      <c r="E7">
        <v>30</v>
      </c>
      <c r="F7" t="s">
        <v>569</v>
      </c>
      <c r="G7" t="s">
        <v>575</v>
      </c>
      <c r="I7">
        <v>2</v>
      </c>
    </row>
    <row r="8" spans="1:9" ht="13.5">
      <c r="A8" t="s">
        <v>568</v>
      </c>
      <c r="B8">
        <v>7</v>
      </c>
      <c r="C8">
        <v>139.877</v>
      </c>
      <c r="D8">
        <v>36.3053</v>
      </c>
      <c r="E8">
        <v>40</v>
      </c>
      <c r="F8" t="s">
        <v>569</v>
      </c>
      <c r="G8" t="s">
        <v>576</v>
      </c>
      <c r="I8">
        <v>2</v>
      </c>
    </row>
    <row r="9" spans="1:9" ht="13.5">
      <c r="A9" t="s">
        <v>568</v>
      </c>
      <c r="B9">
        <v>8</v>
      </c>
      <c r="C9">
        <v>140.182</v>
      </c>
      <c r="D9">
        <v>35.9117</v>
      </c>
      <c r="E9">
        <v>6</v>
      </c>
      <c r="F9" t="s">
        <v>569</v>
      </c>
      <c r="G9" t="s">
        <v>577</v>
      </c>
      <c r="I9">
        <v>7</v>
      </c>
    </row>
    <row r="10" spans="1:9" ht="13.5">
      <c r="A10" t="s">
        <v>568</v>
      </c>
      <c r="B10">
        <v>9</v>
      </c>
      <c r="C10">
        <v>139.967</v>
      </c>
      <c r="D10">
        <v>36.1844</v>
      </c>
      <c r="E10">
        <v>25</v>
      </c>
      <c r="F10" t="s">
        <v>569</v>
      </c>
      <c r="G10" t="s">
        <v>578</v>
      </c>
      <c r="I10">
        <v>2</v>
      </c>
    </row>
    <row r="11" spans="1:9" ht="13.5">
      <c r="A11" t="s">
        <v>568</v>
      </c>
      <c r="B11">
        <v>10</v>
      </c>
      <c r="C11">
        <v>139.994</v>
      </c>
      <c r="D11">
        <v>36.0236</v>
      </c>
      <c r="E11">
        <v>13</v>
      </c>
      <c r="F11" t="s">
        <v>569</v>
      </c>
      <c r="G11" t="s">
        <v>579</v>
      </c>
      <c r="I11">
        <v>4</v>
      </c>
    </row>
    <row r="12" spans="1:9" ht="13.5">
      <c r="A12" t="s">
        <v>568</v>
      </c>
      <c r="B12">
        <v>11</v>
      </c>
      <c r="C12">
        <v>140.531</v>
      </c>
      <c r="D12">
        <v>36.5383</v>
      </c>
      <c r="E12">
        <v>12</v>
      </c>
      <c r="F12" t="s">
        <v>569</v>
      </c>
      <c r="G12" t="s">
        <v>580</v>
      </c>
      <c r="I12">
        <v>7</v>
      </c>
    </row>
    <row r="13" spans="1:9" ht="13.5">
      <c r="A13" t="s">
        <v>568</v>
      </c>
      <c r="B13">
        <v>12</v>
      </c>
      <c r="C13">
        <v>140.709</v>
      </c>
      <c r="D13">
        <v>36.7136</v>
      </c>
      <c r="E13">
        <v>7</v>
      </c>
      <c r="F13" t="s">
        <v>569</v>
      </c>
      <c r="G13" t="s">
        <v>581</v>
      </c>
      <c r="I13">
        <v>7</v>
      </c>
    </row>
    <row r="14" spans="1:9" ht="13.5">
      <c r="A14" t="s">
        <v>568</v>
      </c>
      <c r="B14">
        <v>13</v>
      </c>
      <c r="C14">
        <v>140.751</v>
      </c>
      <c r="D14">
        <v>36.8025</v>
      </c>
      <c r="E14">
        <v>57</v>
      </c>
      <c r="F14" t="s">
        <v>569</v>
      </c>
      <c r="G14" t="s">
        <v>582</v>
      </c>
      <c r="I14">
        <v>1</v>
      </c>
    </row>
    <row r="15" spans="1:9" ht="13.5">
      <c r="A15" t="s">
        <v>568</v>
      </c>
      <c r="B15">
        <v>14</v>
      </c>
      <c r="C15">
        <v>140.238</v>
      </c>
      <c r="D15">
        <v>36.3861</v>
      </c>
      <c r="E15">
        <v>60</v>
      </c>
      <c r="F15" t="s">
        <v>569</v>
      </c>
      <c r="G15" t="s">
        <v>583</v>
      </c>
      <c r="I15">
        <v>1</v>
      </c>
    </row>
    <row r="16" spans="1:9" ht="13.5">
      <c r="A16" t="s">
        <v>568</v>
      </c>
      <c r="B16">
        <v>15</v>
      </c>
      <c r="C16">
        <v>140.071</v>
      </c>
      <c r="D16">
        <v>35.9089</v>
      </c>
      <c r="E16">
        <v>9</v>
      </c>
      <c r="F16" t="s">
        <v>569</v>
      </c>
      <c r="G16" t="s">
        <v>584</v>
      </c>
      <c r="I16">
        <v>2</v>
      </c>
    </row>
    <row r="17" spans="1:9" ht="13.5">
      <c r="A17" t="s">
        <v>568</v>
      </c>
      <c r="B17">
        <v>16</v>
      </c>
      <c r="C17">
        <v>139.889</v>
      </c>
      <c r="D17">
        <v>36.0483</v>
      </c>
      <c r="E17">
        <v>15</v>
      </c>
      <c r="F17" t="s">
        <v>569</v>
      </c>
      <c r="G17" t="s">
        <v>585</v>
      </c>
      <c r="I17">
        <v>2</v>
      </c>
    </row>
    <row r="18" spans="1:9" ht="13.5">
      <c r="A18" t="s">
        <v>568</v>
      </c>
      <c r="B18">
        <v>17</v>
      </c>
      <c r="C18">
        <v>140.149</v>
      </c>
      <c r="D18">
        <v>35.9792</v>
      </c>
      <c r="E18">
        <v>20</v>
      </c>
      <c r="F18" t="s">
        <v>569</v>
      </c>
      <c r="G18" t="s">
        <v>586</v>
      </c>
      <c r="I18">
        <v>2</v>
      </c>
    </row>
    <row r="19" spans="1:9" ht="13.5">
      <c r="A19" t="s">
        <v>568</v>
      </c>
      <c r="B19">
        <v>18</v>
      </c>
      <c r="C19">
        <v>140.074</v>
      </c>
      <c r="D19">
        <v>36.0361</v>
      </c>
      <c r="E19">
        <v>13</v>
      </c>
      <c r="F19" t="s">
        <v>569</v>
      </c>
      <c r="G19" t="s">
        <v>587</v>
      </c>
      <c r="I19">
        <v>7</v>
      </c>
    </row>
    <row r="20" spans="1:9" ht="13.5">
      <c r="A20" t="s">
        <v>568</v>
      </c>
      <c r="B20">
        <v>19</v>
      </c>
      <c r="C20">
        <v>140.535</v>
      </c>
      <c r="D20">
        <v>36.3964</v>
      </c>
      <c r="E20">
        <v>25</v>
      </c>
      <c r="F20" t="s">
        <v>569</v>
      </c>
      <c r="G20" t="s">
        <v>588</v>
      </c>
      <c r="I20">
        <v>2</v>
      </c>
    </row>
    <row r="21" spans="1:9" ht="13.5">
      <c r="A21" t="s">
        <v>568</v>
      </c>
      <c r="B21">
        <v>52</v>
      </c>
      <c r="C21">
        <v>140.555</v>
      </c>
      <c r="D21">
        <v>35.9472</v>
      </c>
      <c r="E21">
        <v>8</v>
      </c>
      <c r="F21" t="s">
        <v>569</v>
      </c>
      <c r="G21" t="s">
        <v>589</v>
      </c>
      <c r="I21">
        <v>2</v>
      </c>
    </row>
    <row r="22" spans="1:9" ht="13.5">
      <c r="A22" t="s">
        <v>568</v>
      </c>
      <c r="B22">
        <v>83</v>
      </c>
      <c r="C22">
        <v>139.976</v>
      </c>
      <c r="D22">
        <v>35.9517</v>
      </c>
      <c r="E22">
        <v>21</v>
      </c>
      <c r="F22" t="s">
        <v>569</v>
      </c>
      <c r="G22" t="s">
        <v>590</v>
      </c>
      <c r="I22">
        <v>2</v>
      </c>
    </row>
    <row r="23" spans="1:9" ht="13.5">
      <c r="A23" t="s">
        <v>568</v>
      </c>
      <c r="B23">
        <v>21</v>
      </c>
      <c r="C23">
        <v>140.424</v>
      </c>
      <c r="D23">
        <v>36.2872</v>
      </c>
      <c r="E23">
        <v>2</v>
      </c>
      <c r="F23" t="s">
        <v>569</v>
      </c>
      <c r="G23" t="s">
        <v>591</v>
      </c>
      <c r="I23">
        <v>7</v>
      </c>
    </row>
    <row r="24" spans="1:9" ht="13.5">
      <c r="A24" t="s">
        <v>568</v>
      </c>
      <c r="B24">
        <v>22</v>
      </c>
      <c r="C24">
        <v>140.365</v>
      </c>
      <c r="D24">
        <v>36.1811</v>
      </c>
      <c r="E24">
        <v>25</v>
      </c>
      <c r="F24" t="s">
        <v>569</v>
      </c>
      <c r="G24" t="s">
        <v>130</v>
      </c>
      <c r="I24">
        <v>2</v>
      </c>
    </row>
    <row r="25" spans="1:9" ht="13.5">
      <c r="A25" t="s">
        <v>568</v>
      </c>
      <c r="B25">
        <v>23</v>
      </c>
      <c r="C25">
        <v>140.352</v>
      </c>
      <c r="D25">
        <v>36.2392</v>
      </c>
      <c r="E25">
        <v>26</v>
      </c>
      <c r="F25" t="s">
        <v>569</v>
      </c>
      <c r="G25" t="s">
        <v>592</v>
      </c>
      <c r="I25">
        <v>7</v>
      </c>
    </row>
    <row r="26" spans="1:9" ht="13.5">
      <c r="A26" t="s">
        <v>568</v>
      </c>
      <c r="B26">
        <v>24</v>
      </c>
      <c r="C26">
        <v>140.356</v>
      </c>
      <c r="D26">
        <v>36.3622</v>
      </c>
      <c r="E26">
        <v>35</v>
      </c>
      <c r="F26" t="s">
        <v>569</v>
      </c>
      <c r="G26" t="s">
        <v>593</v>
      </c>
      <c r="I26">
        <v>2</v>
      </c>
    </row>
    <row r="27" spans="1:9" ht="13.5">
      <c r="A27" t="s">
        <v>568</v>
      </c>
      <c r="B27">
        <v>25</v>
      </c>
      <c r="C27">
        <v>140.376</v>
      </c>
      <c r="D27">
        <v>36.4792</v>
      </c>
      <c r="E27">
        <v>47</v>
      </c>
      <c r="F27" t="s">
        <v>569</v>
      </c>
      <c r="G27" t="s">
        <v>594</v>
      </c>
      <c r="I27">
        <v>2</v>
      </c>
    </row>
    <row r="28" spans="1:9" ht="13.5">
      <c r="A28" t="s">
        <v>568</v>
      </c>
      <c r="B28">
        <v>26</v>
      </c>
      <c r="C28">
        <v>140.369</v>
      </c>
      <c r="D28">
        <v>36.5158</v>
      </c>
      <c r="E28">
        <v>22</v>
      </c>
      <c r="F28" t="s">
        <v>569</v>
      </c>
      <c r="G28" t="s">
        <v>595</v>
      </c>
      <c r="I28">
        <v>4</v>
      </c>
    </row>
    <row r="29" spans="1:9" ht="13.5">
      <c r="A29" t="s">
        <v>568</v>
      </c>
      <c r="B29">
        <v>27</v>
      </c>
      <c r="C29">
        <v>140.314</v>
      </c>
      <c r="D29">
        <v>36.5619</v>
      </c>
      <c r="E29">
        <v>60</v>
      </c>
      <c r="F29" t="s">
        <v>569</v>
      </c>
      <c r="G29" t="s">
        <v>596</v>
      </c>
      <c r="I29">
        <v>1</v>
      </c>
    </row>
    <row r="30" spans="1:9" ht="13.5">
      <c r="A30" t="s">
        <v>568</v>
      </c>
      <c r="B30">
        <v>28</v>
      </c>
      <c r="C30">
        <v>140.574</v>
      </c>
      <c r="D30">
        <v>36.3133</v>
      </c>
      <c r="E30">
        <v>3</v>
      </c>
      <c r="F30" t="s">
        <v>569</v>
      </c>
      <c r="G30" t="s">
        <v>597</v>
      </c>
      <c r="I30">
        <v>2</v>
      </c>
    </row>
    <row r="31" spans="1:9" ht="13.5">
      <c r="A31" t="s">
        <v>568</v>
      </c>
      <c r="B31">
        <v>29</v>
      </c>
      <c r="C31">
        <v>140.304</v>
      </c>
      <c r="D31">
        <v>36.3453</v>
      </c>
      <c r="E31">
        <v>41</v>
      </c>
      <c r="F31" t="s">
        <v>569</v>
      </c>
      <c r="G31" t="s">
        <v>598</v>
      </c>
      <c r="I31">
        <v>2</v>
      </c>
    </row>
    <row r="32" spans="1:9" ht="13.5">
      <c r="A32" t="s">
        <v>568</v>
      </c>
      <c r="B32">
        <v>30</v>
      </c>
      <c r="C32">
        <v>140.293</v>
      </c>
      <c r="D32">
        <v>36.3014</v>
      </c>
      <c r="E32">
        <v>29</v>
      </c>
      <c r="F32" t="s">
        <v>569</v>
      </c>
      <c r="G32" t="s">
        <v>599</v>
      </c>
      <c r="I32">
        <v>3</v>
      </c>
    </row>
    <row r="33" spans="1:9" ht="13.5">
      <c r="A33" t="s">
        <v>568</v>
      </c>
      <c r="B33">
        <v>31</v>
      </c>
      <c r="C33">
        <v>140.256</v>
      </c>
      <c r="D33">
        <v>36.4556</v>
      </c>
      <c r="E33">
        <v>145</v>
      </c>
      <c r="F33" t="s">
        <v>569</v>
      </c>
      <c r="G33" t="s">
        <v>600</v>
      </c>
      <c r="I33">
        <v>1</v>
      </c>
    </row>
    <row r="34" spans="1:9" ht="13.5">
      <c r="A34" t="s">
        <v>568</v>
      </c>
      <c r="B34">
        <v>32</v>
      </c>
      <c r="C34">
        <v>140.111</v>
      </c>
      <c r="D34">
        <v>36.3619</v>
      </c>
      <c r="E34">
        <v>47</v>
      </c>
      <c r="F34" t="s">
        <v>569</v>
      </c>
      <c r="G34" t="s">
        <v>601</v>
      </c>
      <c r="I34">
        <v>3</v>
      </c>
    </row>
    <row r="35" spans="1:9" ht="13.5">
      <c r="A35" t="s">
        <v>568</v>
      </c>
      <c r="B35">
        <v>33</v>
      </c>
      <c r="C35">
        <v>140.566</v>
      </c>
      <c r="D35">
        <v>36.4728</v>
      </c>
      <c r="E35">
        <v>29</v>
      </c>
      <c r="F35" t="s">
        <v>569</v>
      </c>
      <c r="G35" t="s">
        <v>602</v>
      </c>
      <c r="I35">
        <v>2</v>
      </c>
    </row>
    <row r="36" spans="1:9" ht="13.5">
      <c r="A36" t="s">
        <v>568</v>
      </c>
      <c r="B36">
        <v>34</v>
      </c>
      <c r="C36">
        <v>140.486</v>
      </c>
      <c r="D36">
        <v>36.4575</v>
      </c>
      <c r="E36">
        <v>35</v>
      </c>
      <c r="F36" t="s">
        <v>569</v>
      </c>
      <c r="G36" t="s">
        <v>603</v>
      </c>
      <c r="I36">
        <v>2</v>
      </c>
    </row>
    <row r="37" spans="1:9" ht="13.5">
      <c r="A37" t="s">
        <v>568</v>
      </c>
      <c r="B37">
        <v>35</v>
      </c>
      <c r="C37">
        <v>140.443</v>
      </c>
      <c r="D37">
        <v>36.5</v>
      </c>
      <c r="E37">
        <v>42</v>
      </c>
      <c r="F37" t="s">
        <v>569</v>
      </c>
      <c r="G37" t="s">
        <v>604</v>
      </c>
      <c r="I37">
        <v>2</v>
      </c>
    </row>
    <row r="38" spans="1:9" ht="13.5">
      <c r="A38" t="s">
        <v>568</v>
      </c>
      <c r="B38">
        <v>37</v>
      </c>
      <c r="C38">
        <v>140.396</v>
      </c>
      <c r="D38">
        <v>36.6317</v>
      </c>
      <c r="E38">
        <v>58</v>
      </c>
      <c r="F38" t="s">
        <v>569</v>
      </c>
      <c r="G38" t="s">
        <v>605</v>
      </c>
      <c r="I38">
        <v>3</v>
      </c>
    </row>
    <row r="39" spans="1:9" ht="13.5">
      <c r="A39" t="s">
        <v>568</v>
      </c>
      <c r="B39">
        <v>38</v>
      </c>
      <c r="C39">
        <v>140.299</v>
      </c>
      <c r="D39">
        <v>36.6628</v>
      </c>
      <c r="E39">
        <v>167</v>
      </c>
      <c r="F39" t="s">
        <v>569</v>
      </c>
      <c r="G39" t="s">
        <v>606</v>
      </c>
      <c r="I39">
        <v>1</v>
      </c>
    </row>
    <row r="40" spans="1:9" ht="13.5">
      <c r="A40" t="s">
        <v>568</v>
      </c>
      <c r="B40">
        <v>39</v>
      </c>
      <c r="C40">
        <v>140.322</v>
      </c>
      <c r="D40">
        <v>36.6061</v>
      </c>
      <c r="E40">
        <v>76</v>
      </c>
      <c r="F40" t="s">
        <v>569</v>
      </c>
      <c r="G40" t="s">
        <v>607</v>
      </c>
      <c r="I40">
        <v>3</v>
      </c>
    </row>
    <row r="41" spans="1:9" ht="13.5">
      <c r="A41" t="s">
        <v>568</v>
      </c>
      <c r="B41">
        <v>40</v>
      </c>
      <c r="C41">
        <v>140.465</v>
      </c>
      <c r="D41">
        <v>36.5547</v>
      </c>
      <c r="E41">
        <v>28</v>
      </c>
      <c r="F41" t="s">
        <v>569</v>
      </c>
      <c r="G41" t="s">
        <v>608</v>
      </c>
      <c r="I41">
        <v>1</v>
      </c>
    </row>
    <row r="42" spans="1:9" ht="13.5">
      <c r="A42" t="s">
        <v>568</v>
      </c>
      <c r="B42">
        <v>41</v>
      </c>
      <c r="C42">
        <v>140.483</v>
      </c>
      <c r="D42">
        <v>36.6242</v>
      </c>
      <c r="E42">
        <v>71</v>
      </c>
      <c r="F42" t="s">
        <v>569</v>
      </c>
      <c r="G42" t="s">
        <v>609</v>
      </c>
      <c r="I42">
        <v>3</v>
      </c>
    </row>
    <row r="43" spans="1:9" ht="13.5">
      <c r="A43" t="s">
        <v>568</v>
      </c>
      <c r="B43">
        <v>42</v>
      </c>
      <c r="C43">
        <v>140.49</v>
      </c>
      <c r="D43">
        <v>36.7331</v>
      </c>
      <c r="E43">
        <v>215</v>
      </c>
      <c r="F43" t="s">
        <v>569</v>
      </c>
      <c r="G43" t="s">
        <v>610</v>
      </c>
      <c r="I43">
        <v>3</v>
      </c>
    </row>
    <row r="44" spans="1:9" ht="13.5">
      <c r="A44" t="s">
        <v>568</v>
      </c>
      <c r="B44">
        <v>43</v>
      </c>
      <c r="C44">
        <v>140.357</v>
      </c>
      <c r="D44">
        <v>36.7758</v>
      </c>
      <c r="E44">
        <v>105</v>
      </c>
      <c r="F44" t="s">
        <v>569</v>
      </c>
      <c r="G44" t="s">
        <v>611</v>
      </c>
      <c r="I44">
        <v>1</v>
      </c>
    </row>
    <row r="45" spans="1:9" ht="13.5">
      <c r="A45" t="s">
        <v>568</v>
      </c>
      <c r="B45">
        <v>44</v>
      </c>
      <c r="C45">
        <v>140.683</v>
      </c>
      <c r="D45">
        <v>36.6778</v>
      </c>
      <c r="E45">
        <v>26</v>
      </c>
      <c r="F45" t="s">
        <v>569</v>
      </c>
      <c r="G45" t="s">
        <v>612</v>
      </c>
      <c r="I45">
        <v>3</v>
      </c>
    </row>
    <row r="46" spans="1:9" ht="13.5">
      <c r="A46" t="s">
        <v>568</v>
      </c>
      <c r="B46">
        <v>45</v>
      </c>
      <c r="C46">
        <v>140.535</v>
      </c>
      <c r="D46">
        <v>36.2308</v>
      </c>
      <c r="E46">
        <v>32</v>
      </c>
      <c r="F46" t="s">
        <v>569</v>
      </c>
      <c r="G46" t="s">
        <v>613</v>
      </c>
      <c r="I46">
        <v>2</v>
      </c>
    </row>
    <row r="47" spans="1:9" ht="13.5">
      <c r="A47" t="s">
        <v>568</v>
      </c>
      <c r="B47">
        <v>47</v>
      </c>
      <c r="C47">
        <v>140.573</v>
      </c>
      <c r="D47">
        <v>36.1028</v>
      </c>
      <c r="E47">
        <v>39</v>
      </c>
      <c r="F47" t="s">
        <v>569</v>
      </c>
      <c r="G47" t="s">
        <v>614</v>
      </c>
      <c r="I47">
        <v>2</v>
      </c>
    </row>
    <row r="48" spans="1:9" ht="13.5">
      <c r="A48" t="s">
        <v>568</v>
      </c>
      <c r="B48">
        <v>48</v>
      </c>
      <c r="C48">
        <v>140.665</v>
      </c>
      <c r="D48">
        <v>35.89</v>
      </c>
      <c r="E48">
        <v>4</v>
      </c>
      <c r="F48" t="s">
        <v>569</v>
      </c>
      <c r="G48" t="s">
        <v>615</v>
      </c>
      <c r="I48">
        <v>4</v>
      </c>
    </row>
    <row r="49" spans="1:9" ht="13.5">
      <c r="A49" t="s">
        <v>568</v>
      </c>
      <c r="B49">
        <v>49</v>
      </c>
      <c r="C49">
        <v>140.814</v>
      </c>
      <c r="D49">
        <v>35.7569</v>
      </c>
      <c r="E49">
        <v>1</v>
      </c>
      <c r="F49" t="s">
        <v>569</v>
      </c>
      <c r="G49" t="s">
        <v>616</v>
      </c>
      <c r="I49">
        <v>4</v>
      </c>
    </row>
    <row r="50" spans="1:9" ht="13.5">
      <c r="A50" t="s">
        <v>568</v>
      </c>
      <c r="B50">
        <v>50</v>
      </c>
      <c r="C50">
        <v>140.489</v>
      </c>
      <c r="D50">
        <v>35.9903</v>
      </c>
      <c r="E50">
        <v>7</v>
      </c>
      <c r="F50" t="s">
        <v>569</v>
      </c>
      <c r="G50" t="s">
        <v>617</v>
      </c>
      <c r="I50">
        <v>2</v>
      </c>
    </row>
    <row r="51" spans="1:9" ht="13.5">
      <c r="A51" t="s">
        <v>568</v>
      </c>
      <c r="B51">
        <v>53</v>
      </c>
      <c r="C51">
        <v>140.533</v>
      </c>
      <c r="D51">
        <v>36.0847</v>
      </c>
      <c r="E51">
        <v>4</v>
      </c>
      <c r="F51" t="s">
        <v>569</v>
      </c>
      <c r="G51" t="s">
        <v>618</v>
      </c>
      <c r="I51">
        <v>7</v>
      </c>
    </row>
    <row r="52" spans="1:9" ht="13.5">
      <c r="A52" t="s">
        <v>568</v>
      </c>
      <c r="B52">
        <v>54</v>
      </c>
      <c r="C52">
        <v>140.415</v>
      </c>
      <c r="D52">
        <v>36.105</v>
      </c>
      <c r="E52">
        <v>2</v>
      </c>
      <c r="F52" t="s">
        <v>569</v>
      </c>
      <c r="G52" t="s">
        <v>619</v>
      </c>
      <c r="I52">
        <v>7</v>
      </c>
    </row>
    <row r="53" spans="1:9" ht="13.5">
      <c r="A53" t="s">
        <v>568</v>
      </c>
      <c r="B53">
        <v>55</v>
      </c>
      <c r="C53">
        <v>140.324</v>
      </c>
      <c r="D53">
        <v>35.9567</v>
      </c>
      <c r="E53">
        <v>3</v>
      </c>
      <c r="F53" t="s">
        <v>569</v>
      </c>
      <c r="G53" t="s">
        <v>620</v>
      </c>
      <c r="I53">
        <v>4</v>
      </c>
    </row>
    <row r="54" spans="1:9" ht="13.5">
      <c r="A54" t="s">
        <v>568</v>
      </c>
      <c r="B54">
        <v>56</v>
      </c>
      <c r="C54">
        <v>140.302</v>
      </c>
      <c r="D54">
        <v>36.0047</v>
      </c>
      <c r="E54">
        <v>26</v>
      </c>
      <c r="F54" t="s">
        <v>569</v>
      </c>
      <c r="G54" t="s">
        <v>621</v>
      </c>
      <c r="I54">
        <v>2</v>
      </c>
    </row>
    <row r="55" spans="1:9" ht="13.5">
      <c r="A55" t="s">
        <v>568</v>
      </c>
      <c r="B55">
        <v>57</v>
      </c>
      <c r="C55">
        <v>140.215</v>
      </c>
      <c r="D55">
        <v>36.0308</v>
      </c>
      <c r="E55">
        <v>25</v>
      </c>
      <c r="F55" t="s">
        <v>569</v>
      </c>
      <c r="G55" t="s">
        <v>622</v>
      </c>
      <c r="I55">
        <v>2</v>
      </c>
    </row>
    <row r="56" spans="1:9" ht="13.5">
      <c r="A56" t="s">
        <v>568</v>
      </c>
      <c r="B56">
        <v>58</v>
      </c>
      <c r="C56">
        <v>140.116</v>
      </c>
      <c r="D56">
        <v>35.9872</v>
      </c>
      <c r="E56">
        <v>23</v>
      </c>
      <c r="F56" t="s">
        <v>569</v>
      </c>
      <c r="G56" t="s">
        <v>623</v>
      </c>
      <c r="I56">
        <v>2</v>
      </c>
    </row>
    <row r="57" spans="1:9" ht="13.5">
      <c r="A57" t="s">
        <v>568</v>
      </c>
      <c r="B57">
        <v>59</v>
      </c>
      <c r="C57">
        <v>140.295</v>
      </c>
      <c r="D57">
        <v>35.9114</v>
      </c>
      <c r="E57">
        <v>15</v>
      </c>
      <c r="F57" t="s">
        <v>569</v>
      </c>
      <c r="G57" t="s">
        <v>624</v>
      </c>
      <c r="I57">
        <v>2</v>
      </c>
    </row>
    <row r="58" spans="1:9" ht="13.5">
      <c r="A58" t="s">
        <v>568</v>
      </c>
      <c r="B58">
        <v>60</v>
      </c>
      <c r="C58">
        <v>140.244</v>
      </c>
      <c r="D58">
        <v>35.8856</v>
      </c>
      <c r="E58">
        <v>1</v>
      </c>
      <c r="F58" t="s">
        <v>569</v>
      </c>
      <c r="G58" t="s">
        <v>105</v>
      </c>
      <c r="I58">
        <v>7</v>
      </c>
    </row>
    <row r="59" spans="1:9" ht="13.5">
      <c r="A59" t="s">
        <v>568</v>
      </c>
      <c r="B59">
        <v>61</v>
      </c>
      <c r="C59">
        <v>140.409</v>
      </c>
      <c r="D59">
        <v>35.9675</v>
      </c>
      <c r="E59">
        <v>0</v>
      </c>
      <c r="F59" t="s">
        <v>569</v>
      </c>
      <c r="G59" t="s">
        <v>625</v>
      </c>
      <c r="I59">
        <v>7</v>
      </c>
    </row>
    <row r="60" spans="1:9" ht="13.5">
      <c r="A60" t="s">
        <v>568</v>
      </c>
      <c r="B60">
        <v>62</v>
      </c>
      <c r="C60">
        <v>140.457</v>
      </c>
      <c r="D60">
        <v>35.9292</v>
      </c>
      <c r="E60">
        <v>0</v>
      </c>
      <c r="F60" t="s">
        <v>569</v>
      </c>
      <c r="G60" t="s">
        <v>626</v>
      </c>
      <c r="I60">
        <v>7</v>
      </c>
    </row>
    <row r="61" spans="1:9" ht="13.5">
      <c r="A61" t="s">
        <v>568</v>
      </c>
      <c r="B61">
        <v>63</v>
      </c>
      <c r="C61">
        <v>140.325</v>
      </c>
      <c r="D61">
        <v>36.0883</v>
      </c>
      <c r="E61">
        <v>26</v>
      </c>
      <c r="F61" t="s">
        <v>569</v>
      </c>
      <c r="G61" t="s">
        <v>627</v>
      </c>
      <c r="I61">
        <v>2</v>
      </c>
    </row>
    <row r="62" spans="1:9" ht="13.5">
      <c r="A62" t="s">
        <v>568</v>
      </c>
      <c r="B62">
        <v>64</v>
      </c>
      <c r="C62">
        <v>140.336</v>
      </c>
      <c r="D62">
        <v>36.1622</v>
      </c>
      <c r="E62">
        <v>20</v>
      </c>
      <c r="F62" t="s">
        <v>569</v>
      </c>
      <c r="G62" t="s">
        <v>628</v>
      </c>
      <c r="I62">
        <v>2</v>
      </c>
    </row>
    <row r="63" spans="1:9" ht="13.5">
      <c r="A63" t="s">
        <v>568</v>
      </c>
      <c r="B63">
        <v>65</v>
      </c>
      <c r="C63">
        <v>140.197</v>
      </c>
      <c r="D63">
        <v>36.2461</v>
      </c>
      <c r="E63">
        <v>16</v>
      </c>
      <c r="F63" t="s">
        <v>569</v>
      </c>
      <c r="G63" t="s">
        <v>629</v>
      </c>
      <c r="I63">
        <v>3</v>
      </c>
    </row>
    <row r="64" spans="1:9" ht="13.5">
      <c r="A64" t="s">
        <v>568</v>
      </c>
      <c r="B64">
        <v>66</v>
      </c>
      <c r="C64">
        <v>140.237</v>
      </c>
      <c r="D64">
        <v>36.1517</v>
      </c>
      <c r="E64">
        <v>22</v>
      </c>
      <c r="F64" t="s">
        <v>569</v>
      </c>
      <c r="G64" t="s">
        <v>630</v>
      </c>
      <c r="I64">
        <v>2</v>
      </c>
    </row>
    <row r="65" spans="1:9" ht="13.5">
      <c r="A65" t="s">
        <v>568</v>
      </c>
      <c r="B65">
        <v>67</v>
      </c>
      <c r="C65">
        <v>140.158</v>
      </c>
      <c r="D65">
        <v>36.1333</v>
      </c>
      <c r="E65">
        <v>27</v>
      </c>
      <c r="F65" t="s">
        <v>569</v>
      </c>
      <c r="G65" t="s">
        <v>631</v>
      </c>
      <c r="I65">
        <v>2</v>
      </c>
    </row>
    <row r="66" spans="1:9" ht="13.5">
      <c r="A66" t="s">
        <v>568</v>
      </c>
      <c r="B66">
        <v>68</v>
      </c>
      <c r="C66">
        <v>140.037</v>
      </c>
      <c r="D66">
        <v>35.9631</v>
      </c>
      <c r="E66">
        <v>9</v>
      </c>
      <c r="F66" t="s">
        <v>569</v>
      </c>
      <c r="G66" t="s">
        <v>632</v>
      </c>
      <c r="I66">
        <v>4</v>
      </c>
    </row>
    <row r="67" spans="1:9" ht="13.5">
      <c r="A67" t="s">
        <v>568</v>
      </c>
      <c r="B67">
        <v>69</v>
      </c>
      <c r="C67">
        <v>140.011</v>
      </c>
      <c r="D67">
        <v>35.99</v>
      </c>
      <c r="E67">
        <v>10</v>
      </c>
      <c r="F67" t="s">
        <v>569</v>
      </c>
      <c r="G67" t="s">
        <v>633</v>
      </c>
      <c r="I67">
        <v>7</v>
      </c>
    </row>
    <row r="68" spans="1:9" ht="13.5">
      <c r="A68" t="s">
        <v>568</v>
      </c>
      <c r="B68">
        <v>71</v>
      </c>
      <c r="C68">
        <v>140.039</v>
      </c>
      <c r="D68">
        <v>36.2494</v>
      </c>
      <c r="E68">
        <v>25</v>
      </c>
      <c r="F68" t="s">
        <v>569</v>
      </c>
      <c r="G68" t="s">
        <v>634</v>
      </c>
      <c r="I68">
        <v>2</v>
      </c>
    </row>
    <row r="69" spans="1:9" ht="13.5">
      <c r="A69" t="s">
        <v>568</v>
      </c>
      <c r="B69">
        <v>72</v>
      </c>
      <c r="C69">
        <v>140.092</v>
      </c>
      <c r="D69">
        <v>36.2783</v>
      </c>
      <c r="E69">
        <v>33</v>
      </c>
      <c r="F69" t="s">
        <v>569</v>
      </c>
      <c r="G69" t="s">
        <v>635</v>
      </c>
      <c r="I69">
        <v>2</v>
      </c>
    </row>
    <row r="70" spans="1:9" ht="13.5">
      <c r="A70" t="s">
        <v>568</v>
      </c>
      <c r="B70">
        <v>73</v>
      </c>
      <c r="C70">
        <v>140.09</v>
      </c>
      <c r="D70">
        <v>36.3272</v>
      </c>
      <c r="E70">
        <v>48</v>
      </c>
      <c r="F70" t="s">
        <v>569</v>
      </c>
      <c r="G70" t="s">
        <v>636</v>
      </c>
      <c r="I70">
        <v>7</v>
      </c>
    </row>
    <row r="71" spans="1:9" ht="13.5">
      <c r="A71" t="s">
        <v>568</v>
      </c>
      <c r="B71">
        <v>74</v>
      </c>
      <c r="C71">
        <v>140.034</v>
      </c>
      <c r="D71">
        <v>36.3289</v>
      </c>
      <c r="E71">
        <v>38</v>
      </c>
      <c r="F71" t="s">
        <v>569</v>
      </c>
      <c r="G71" t="s">
        <v>637</v>
      </c>
      <c r="I71">
        <v>2</v>
      </c>
    </row>
    <row r="72" spans="1:9" ht="13.5">
      <c r="A72" t="s">
        <v>568</v>
      </c>
      <c r="B72">
        <v>75</v>
      </c>
      <c r="C72">
        <v>139.891</v>
      </c>
      <c r="D72">
        <v>36.1808</v>
      </c>
      <c r="E72">
        <v>25</v>
      </c>
      <c r="F72" t="s">
        <v>569</v>
      </c>
      <c r="G72" t="s">
        <v>638</v>
      </c>
      <c r="I72">
        <v>2</v>
      </c>
    </row>
    <row r="73" spans="1:9" ht="13.5">
      <c r="A73" t="s">
        <v>568</v>
      </c>
      <c r="B73">
        <v>76</v>
      </c>
      <c r="C73">
        <v>139.964</v>
      </c>
      <c r="D73">
        <v>36.1564</v>
      </c>
      <c r="E73">
        <v>20</v>
      </c>
      <c r="F73" t="s">
        <v>569</v>
      </c>
      <c r="G73" t="s">
        <v>639</v>
      </c>
      <c r="I73">
        <v>4</v>
      </c>
    </row>
    <row r="74" spans="1:9" ht="13.5">
      <c r="A74" t="s">
        <v>568</v>
      </c>
      <c r="B74">
        <v>77</v>
      </c>
      <c r="C74">
        <v>139.974</v>
      </c>
      <c r="D74">
        <v>36.1156</v>
      </c>
      <c r="E74">
        <v>16</v>
      </c>
      <c r="F74" t="s">
        <v>569</v>
      </c>
      <c r="G74" t="s">
        <v>640</v>
      </c>
      <c r="I74">
        <v>4</v>
      </c>
    </row>
    <row r="75" spans="1:9" ht="13.5">
      <c r="A75" t="s">
        <v>568</v>
      </c>
      <c r="B75">
        <v>78</v>
      </c>
      <c r="C75">
        <v>139.756</v>
      </c>
      <c r="D75">
        <v>36.1781</v>
      </c>
      <c r="E75">
        <v>16</v>
      </c>
      <c r="F75" t="s">
        <v>569</v>
      </c>
      <c r="G75" t="s">
        <v>641</v>
      </c>
      <c r="I75">
        <v>2</v>
      </c>
    </row>
    <row r="76" spans="1:9" ht="13.5">
      <c r="A76" t="s">
        <v>568</v>
      </c>
      <c r="B76">
        <v>79</v>
      </c>
      <c r="C76">
        <v>139.746</v>
      </c>
      <c r="D76">
        <v>36.1142</v>
      </c>
      <c r="E76">
        <v>11</v>
      </c>
      <c r="F76" t="s">
        <v>569</v>
      </c>
      <c r="G76" t="s">
        <v>642</v>
      </c>
      <c r="I76">
        <v>4</v>
      </c>
    </row>
    <row r="77" spans="1:9" ht="13.5">
      <c r="A77" t="s">
        <v>568</v>
      </c>
      <c r="B77">
        <v>80</v>
      </c>
      <c r="C77">
        <v>139.818</v>
      </c>
      <c r="D77">
        <v>36.1897</v>
      </c>
      <c r="E77">
        <v>21</v>
      </c>
      <c r="F77" t="s">
        <v>569</v>
      </c>
      <c r="G77" t="s">
        <v>643</v>
      </c>
      <c r="I77">
        <v>2</v>
      </c>
    </row>
    <row r="78" spans="1:9" ht="13.5">
      <c r="A78" t="s">
        <v>568</v>
      </c>
      <c r="B78">
        <v>81</v>
      </c>
      <c r="C78">
        <v>139.885</v>
      </c>
      <c r="D78">
        <v>36.1183</v>
      </c>
      <c r="E78">
        <v>15</v>
      </c>
      <c r="F78" t="s">
        <v>569</v>
      </c>
      <c r="G78" t="s">
        <v>644</v>
      </c>
      <c r="I78">
        <v>2</v>
      </c>
    </row>
    <row r="79" spans="1:9" ht="13.5">
      <c r="A79" t="s">
        <v>568</v>
      </c>
      <c r="B79">
        <v>82</v>
      </c>
      <c r="C79">
        <v>139.797</v>
      </c>
      <c r="D79">
        <v>36.1089</v>
      </c>
      <c r="E79">
        <v>13</v>
      </c>
      <c r="F79" t="s">
        <v>569</v>
      </c>
      <c r="G79" t="s">
        <v>645</v>
      </c>
      <c r="I79">
        <v>2</v>
      </c>
    </row>
    <row r="80" spans="1:9" ht="13.5">
      <c r="A80" t="s">
        <v>568</v>
      </c>
      <c r="B80">
        <v>84</v>
      </c>
      <c r="C80">
        <v>140.113</v>
      </c>
      <c r="D80">
        <v>35.9217</v>
      </c>
      <c r="E80">
        <v>4</v>
      </c>
      <c r="F80" t="s">
        <v>569</v>
      </c>
      <c r="G80" t="s">
        <v>646</v>
      </c>
      <c r="I80">
        <v>7</v>
      </c>
    </row>
    <row r="81" spans="3:9" ht="13.5">
      <c r="C81">
        <v>0</v>
      </c>
      <c r="D81">
        <v>0</v>
      </c>
      <c r="E81">
        <v>0</v>
      </c>
      <c r="I81">
        <v>0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5" sqref="K5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261</v>
      </c>
      <c r="B2" t="s">
        <v>262</v>
      </c>
      <c r="C2">
        <v>139.636</v>
      </c>
      <c r="D2">
        <v>35.4341</v>
      </c>
      <c r="E2">
        <v>2</v>
      </c>
      <c r="F2" t="s">
        <v>263</v>
      </c>
      <c r="G2" t="s">
        <v>264</v>
      </c>
      <c r="I2">
        <v>3</v>
      </c>
    </row>
    <row r="3" spans="1:9" ht="13.5">
      <c r="A3" t="s">
        <v>261</v>
      </c>
      <c r="B3" t="s">
        <v>265</v>
      </c>
      <c r="C3">
        <v>139.659</v>
      </c>
      <c r="D3">
        <v>35.5833</v>
      </c>
      <c r="E3">
        <v>9</v>
      </c>
      <c r="F3" t="s">
        <v>263</v>
      </c>
      <c r="G3" t="s">
        <v>266</v>
      </c>
      <c r="I3">
        <v>7</v>
      </c>
    </row>
    <row r="4" spans="1:9" ht="13.5">
      <c r="A4" t="s">
        <v>261</v>
      </c>
      <c r="B4" t="s">
        <v>267</v>
      </c>
      <c r="C4">
        <v>139.661</v>
      </c>
      <c r="D4">
        <v>35.2699</v>
      </c>
      <c r="E4">
        <v>26</v>
      </c>
      <c r="F4" t="s">
        <v>263</v>
      </c>
      <c r="G4" t="s">
        <v>268</v>
      </c>
      <c r="I4">
        <v>1</v>
      </c>
    </row>
    <row r="5" spans="1:9" ht="13.5">
      <c r="A5" t="s">
        <v>261</v>
      </c>
      <c r="B5" t="s">
        <v>269</v>
      </c>
      <c r="C5">
        <v>139.354</v>
      </c>
      <c r="D5">
        <v>35.3322</v>
      </c>
      <c r="E5">
        <v>7</v>
      </c>
      <c r="F5" t="s">
        <v>263</v>
      </c>
      <c r="G5" t="s">
        <v>270</v>
      </c>
      <c r="I5">
        <v>4</v>
      </c>
    </row>
    <row r="6" spans="1:9" ht="13.5">
      <c r="A6" t="s">
        <v>261</v>
      </c>
      <c r="B6" t="s">
        <v>271</v>
      </c>
      <c r="C6">
        <v>139.551</v>
      </c>
      <c r="D6">
        <v>35.316</v>
      </c>
      <c r="E6">
        <v>9</v>
      </c>
      <c r="F6" t="s">
        <v>263</v>
      </c>
      <c r="G6" t="s">
        <v>272</v>
      </c>
      <c r="I6">
        <v>3</v>
      </c>
    </row>
    <row r="7" spans="1:9" ht="13.5">
      <c r="A7" t="s">
        <v>261</v>
      </c>
      <c r="B7" t="s">
        <v>273</v>
      </c>
      <c r="C7">
        <v>139.495</v>
      </c>
      <c r="D7">
        <v>35.3352</v>
      </c>
      <c r="E7">
        <v>13</v>
      </c>
      <c r="F7" t="s">
        <v>263</v>
      </c>
      <c r="G7" t="s">
        <v>274</v>
      </c>
      <c r="I7">
        <v>4</v>
      </c>
    </row>
    <row r="8" spans="1:9" ht="13.5">
      <c r="A8" t="s">
        <v>261</v>
      </c>
      <c r="B8" t="s">
        <v>275</v>
      </c>
      <c r="C8">
        <v>139.155</v>
      </c>
      <c r="D8">
        <v>35.2609</v>
      </c>
      <c r="E8">
        <v>14</v>
      </c>
      <c r="F8" t="s">
        <v>263</v>
      </c>
      <c r="G8" t="s">
        <v>276</v>
      </c>
      <c r="I8">
        <v>7</v>
      </c>
    </row>
    <row r="9" spans="1:9" ht="13.5">
      <c r="A9" t="s">
        <v>261</v>
      </c>
      <c r="B9" t="s">
        <v>277</v>
      </c>
      <c r="C9">
        <v>139.406</v>
      </c>
      <c r="D9">
        <v>35.3312</v>
      </c>
      <c r="E9">
        <v>5</v>
      </c>
      <c r="F9" t="s">
        <v>263</v>
      </c>
      <c r="G9" t="s">
        <v>278</v>
      </c>
      <c r="I9">
        <v>7</v>
      </c>
    </row>
    <row r="10" spans="1:9" ht="13.5">
      <c r="A10" t="s">
        <v>261</v>
      </c>
      <c r="B10" t="s">
        <v>279</v>
      </c>
      <c r="C10">
        <v>139.592</v>
      </c>
      <c r="D10">
        <v>35.2923</v>
      </c>
      <c r="E10">
        <v>6</v>
      </c>
      <c r="F10" t="s">
        <v>263</v>
      </c>
      <c r="G10" t="s">
        <v>280</v>
      </c>
      <c r="I10">
        <v>7</v>
      </c>
    </row>
    <row r="11" spans="1:9" ht="13.5">
      <c r="A11" t="s">
        <v>261</v>
      </c>
      <c r="B11" t="s">
        <v>281</v>
      </c>
      <c r="C11">
        <v>139.374</v>
      </c>
      <c r="D11">
        <v>35.5694</v>
      </c>
      <c r="E11">
        <v>126</v>
      </c>
      <c r="F11" t="s">
        <v>263</v>
      </c>
      <c r="G11" t="s">
        <v>282</v>
      </c>
      <c r="I11">
        <v>2</v>
      </c>
    </row>
    <row r="12" spans="1:9" ht="13.5">
      <c r="A12" t="s">
        <v>261</v>
      </c>
      <c r="B12" t="s">
        <v>283</v>
      </c>
      <c r="C12">
        <v>139.626</v>
      </c>
      <c r="D12">
        <v>35.1409</v>
      </c>
      <c r="E12">
        <v>31</v>
      </c>
      <c r="F12" t="s">
        <v>263</v>
      </c>
      <c r="G12" t="s">
        <v>284</v>
      </c>
      <c r="I12">
        <v>2</v>
      </c>
    </row>
    <row r="13" spans="1:9" ht="13.5">
      <c r="A13" t="s">
        <v>261</v>
      </c>
      <c r="B13" t="s">
        <v>285</v>
      </c>
      <c r="C13">
        <v>139.214</v>
      </c>
      <c r="D13">
        <v>35.3767</v>
      </c>
      <c r="E13">
        <v>147</v>
      </c>
      <c r="F13" t="s">
        <v>263</v>
      </c>
      <c r="G13" t="s">
        <v>286</v>
      </c>
      <c r="I13">
        <v>2</v>
      </c>
    </row>
    <row r="14" spans="1:9" ht="13.5">
      <c r="A14" t="s">
        <v>261</v>
      </c>
      <c r="B14" t="s">
        <v>287</v>
      </c>
      <c r="C14">
        <v>139.365</v>
      </c>
      <c r="D14">
        <v>35.4395</v>
      </c>
      <c r="E14">
        <v>20</v>
      </c>
      <c r="F14" t="s">
        <v>263</v>
      </c>
      <c r="G14" t="s">
        <v>288</v>
      </c>
      <c r="I14">
        <v>4</v>
      </c>
    </row>
    <row r="15" spans="1:9" ht="13.5">
      <c r="A15" t="s">
        <v>261</v>
      </c>
      <c r="B15" t="s">
        <v>289</v>
      </c>
      <c r="C15">
        <v>139.462</v>
      </c>
      <c r="D15">
        <v>35.4846</v>
      </c>
      <c r="E15">
        <v>72</v>
      </c>
      <c r="F15" t="s">
        <v>263</v>
      </c>
      <c r="G15" t="s">
        <v>290</v>
      </c>
      <c r="I15">
        <v>2</v>
      </c>
    </row>
    <row r="16" spans="1:9" ht="13.5">
      <c r="A16" t="s">
        <v>261</v>
      </c>
      <c r="B16" t="s">
        <v>291</v>
      </c>
      <c r="C16">
        <v>139.312</v>
      </c>
      <c r="D16">
        <v>35.3984</v>
      </c>
      <c r="E16">
        <v>42</v>
      </c>
      <c r="F16" t="s">
        <v>263</v>
      </c>
      <c r="G16" t="s">
        <v>292</v>
      </c>
      <c r="I16">
        <v>2</v>
      </c>
    </row>
    <row r="17" spans="1:9" ht="13.5">
      <c r="A17" t="s">
        <v>261</v>
      </c>
      <c r="B17" t="s">
        <v>293</v>
      </c>
      <c r="C17">
        <v>139.394</v>
      </c>
      <c r="D17">
        <v>35.4415</v>
      </c>
      <c r="E17">
        <v>19</v>
      </c>
      <c r="F17" t="s">
        <v>263</v>
      </c>
      <c r="G17" t="s">
        <v>294</v>
      </c>
      <c r="I17">
        <v>7</v>
      </c>
    </row>
    <row r="18" spans="1:9" ht="13.5">
      <c r="A18" t="s">
        <v>261</v>
      </c>
      <c r="B18" t="s">
        <v>295</v>
      </c>
      <c r="C18">
        <v>139.404</v>
      </c>
      <c r="D18">
        <v>35.4901</v>
      </c>
      <c r="E18">
        <v>62</v>
      </c>
      <c r="F18" t="s">
        <v>263</v>
      </c>
      <c r="G18" t="s">
        <v>296</v>
      </c>
      <c r="I18">
        <v>1</v>
      </c>
    </row>
    <row r="19" spans="1:9" ht="13.5">
      <c r="A19" t="s">
        <v>261</v>
      </c>
      <c r="B19" t="s">
        <v>297</v>
      </c>
      <c r="C19">
        <v>139.114</v>
      </c>
      <c r="D19">
        <v>35.3197</v>
      </c>
      <c r="E19">
        <v>9</v>
      </c>
      <c r="F19" t="s">
        <v>263</v>
      </c>
      <c r="G19" t="s">
        <v>298</v>
      </c>
      <c r="I19">
        <v>7</v>
      </c>
    </row>
    <row r="20" spans="1:9" ht="13.5">
      <c r="A20" t="s">
        <v>261</v>
      </c>
      <c r="B20" t="s">
        <v>299</v>
      </c>
      <c r="C20">
        <v>139.432</v>
      </c>
      <c r="D20">
        <v>35.4317</v>
      </c>
      <c r="E20">
        <v>48</v>
      </c>
      <c r="F20" t="s">
        <v>263</v>
      </c>
      <c r="G20" t="s">
        <v>300</v>
      </c>
      <c r="I20">
        <v>2</v>
      </c>
    </row>
    <row r="21" spans="1:9" ht="13.5">
      <c r="A21" t="s">
        <v>261</v>
      </c>
      <c r="B21" t="s">
        <v>301</v>
      </c>
      <c r="C21">
        <v>139.588</v>
      </c>
      <c r="D21">
        <v>35.268</v>
      </c>
      <c r="E21">
        <v>27</v>
      </c>
      <c r="F21" t="s">
        <v>263</v>
      </c>
      <c r="G21" t="s">
        <v>302</v>
      </c>
      <c r="I21">
        <v>3</v>
      </c>
    </row>
    <row r="22" spans="1:9" ht="13.5">
      <c r="A22" t="s">
        <v>261</v>
      </c>
      <c r="B22" t="s">
        <v>303</v>
      </c>
      <c r="C22">
        <v>139.387</v>
      </c>
      <c r="D22">
        <v>35.3699</v>
      </c>
      <c r="E22">
        <v>9</v>
      </c>
      <c r="F22" t="s">
        <v>263</v>
      </c>
      <c r="G22" t="s">
        <v>304</v>
      </c>
      <c r="I22">
        <v>7</v>
      </c>
    </row>
    <row r="23" spans="1:9" ht="13.5">
      <c r="A23" t="s">
        <v>261</v>
      </c>
      <c r="B23" t="s">
        <v>305</v>
      </c>
      <c r="C23">
        <v>139.315</v>
      </c>
      <c r="D23">
        <v>35.3039</v>
      </c>
      <c r="E23">
        <v>15</v>
      </c>
      <c r="F23" t="s">
        <v>263</v>
      </c>
      <c r="G23" t="s">
        <v>306</v>
      </c>
      <c r="I23">
        <v>4</v>
      </c>
    </row>
    <row r="24" spans="1:9" ht="13.5">
      <c r="A24" t="s">
        <v>261</v>
      </c>
      <c r="B24" t="s">
        <v>307</v>
      </c>
      <c r="C24">
        <v>139.255</v>
      </c>
      <c r="D24">
        <v>35.3044</v>
      </c>
      <c r="E24">
        <v>23</v>
      </c>
      <c r="F24" t="s">
        <v>263</v>
      </c>
      <c r="G24" t="s">
        <v>109</v>
      </c>
      <c r="I24">
        <v>7</v>
      </c>
    </row>
    <row r="25" spans="1:9" ht="13.5">
      <c r="A25" t="s">
        <v>261</v>
      </c>
      <c r="B25" t="s">
        <v>308</v>
      </c>
      <c r="C25">
        <v>139.222</v>
      </c>
      <c r="D25">
        <v>35.3275</v>
      </c>
      <c r="E25">
        <v>42</v>
      </c>
      <c r="F25" t="s">
        <v>263</v>
      </c>
      <c r="G25" t="s">
        <v>309</v>
      </c>
      <c r="I25">
        <v>7</v>
      </c>
    </row>
    <row r="26" spans="1:9" ht="13.5">
      <c r="A26" t="s">
        <v>261</v>
      </c>
      <c r="B26" t="s">
        <v>310</v>
      </c>
      <c r="C26">
        <v>139.16</v>
      </c>
      <c r="D26">
        <v>35.3236</v>
      </c>
      <c r="E26">
        <v>35</v>
      </c>
      <c r="F26" t="s">
        <v>263</v>
      </c>
      <c r="G26" t="s">
        <v>311</v>
      </c>
      <c r="I26">
        <v>3</v>
      </c>
    </row>
    <row r="27" spans="1:9" ht="13.5">
      <c r="A27" t="s">
        <v>261</v>
      </c>
      <c r="B27" t="s">
        <v>312</v>
      </c>
      <c r="C27">
        <v>139.142</v>
      </c>
      <c r="D27">
        <v>35.3451</v>
      </c>
      <c r="E27">
        <v>71</v>
      </c>
      <c r="F27" t="s">
        <v>263</v>
      </c>
      <c r="G27" t="s">
        <v>313</v>
      </c>
      <c r="I27">
        <v>3</v>
      </c>
    </row>
    <row r="28" spans="1:9" ht="13.5">
      <c r="A28" t="s">
        <v>261</v>
      </c>
      <c r="B28" t="s">
        <v>314</v>
      </c>
      <c r="C28">
        <v>139.086</v>
      </c>
      <c r="D28">
        <v>35.3577</v>
      </c>
      <c r="E28">
        <v>107</v>
      </c>
      <c r="F28" t="s">
        <v>263</v>
      </c>
      <c r="G28" t="s">
        <v>315</v>
      </c>
      <c r="I28">
        <v>2</v>
      </c>
    </row>
    <row r="29" spans="1:9" ht="13.5">
      <c r="A29" t="s">
        <v>261</v>
      </c>
      <c r="B29" t="s">
        <v>316</v>
      </c>
      <c r="C29">
        <v>139.126</v>
      </c>
      <c r="D29">
        <v>35.3331</v>
      </c>
      <c r="E29">
        <v>50</v>
      </c>
      <c r="F29" t="s">
        <v>263</v>
      </c>
      <c r="G29" t="s">
        <v>317</v>
      </c>
      <c r="I29">
        <v>7</v>
      </c>
    </row>
    <row r="30" spans="1:9" ht="13.5">
      <c r="A30" t="s">
        <v>261</v>
      </c>
      <c r="B30" t="s">
        <v>318</v>
      </c>
      <c r="C30">
        <v>139.11</v>
      </c>
      <c r="D30">
        <v>35.2289</v>
      </c>
      <c r="E30">
        <v>105</v>
      </c>
      <c r="F30" t="s">
        <v>263</v>
      </c>
      <c r="G30" t="s">
        <v>319</v>
      </c>
      <c r="I30">
        <v>3</v>
      </c>
    </row>
    <row r="31" spans="1:9" ht="13.5">
      <c r="A31" t="s">
        <v>261</v>
      </c>
      <c r="B31" t="s">
        <v>320</v>
      </c>
      <c r="C31">
        <v>139.14</v>
      </c>
      <c r="D31">
        <v>35.1552</v>
      </c>
      <c r="E31">
        <v>38</v>
      </c>
      <c r="F31" t="s">
        <v>263</v>
      </c>
      <c r="G31" t="s">
        <v>321</v>
      </c>
      <c r="I31">
        <v>1</v>
      </c>
    </row>
    <row r="32" spans="1:9" ht="13.5">
      <c r="A32" t="s">
        <v>261</v>
      </c>
      <c r="B32" t="s">
        <v>322</v>
      </c>
      <c r="C32">
        <v>139.112</v>
      </c>
      <c r="D32">
        <v>35.1443</v>
      </c>
      <c r="E32">
        <v>20</v>
      </c>
      <c r="F32" t="s">
        <v>263</v>
      </c>
      <c r="G32" t="s">
        <v>323</v>
      </c>
      <c r="I32">
        <v>7</v>
      </c>
    </row>
    <row r="33" spans="1:9" ht="13.5">
      <c r="A33" t="s">
        <v>261</v>
      </c>
      <c r="B33" t="s">
        <v>324</v>
      </c>
      <c r="C33">
        <v>139.326</v>
      </c>
      <c r="D33">
        <v>35.5257</v>
      </c>
      <c r="E33">
        <v>129</v>
      </c>
      <c r="F33" t="s">
        <v>263</v>
      </c>
      <c r="G33" t="s">
        <v>325</v>
      </c>
      <c r="I33">
        <v>2</v>
      </c>
    </row>
    <row r="34" spans="1:9" ht="13.5">
      <c r="A34" t="s">
        <v>261</v>
      </c>
      <c r="B34" t="s">
        <v>326</v>
      </c>
      <c r="C34">
        <v>139.279</v>
      </c>
      <c r="D34">
        <v>35.4792</v>
      </c>
      <c r="E34">
        <v>152</v>
      </c>
      <c r="F34" t="s">
        <v>263</v>
      </c>
      <c r="G34" t="s">
        <v>327</v>
      </c>
      <c r="I34">
        <v>2</v>
      </c>
    </row>
    <row r="35" spans="1:9" ht="13.5">
      <c r="A35" t="s">
        <v>261</v>
      </c>
      <c r="B35" t="s">
        <v>328</v>
      </c>
      <c r="C35">
        <v>139.306</v>
      </c>
      <c r="D35">
        <v>35.5926</v>
      </c>
      <c r="E35">
        <v>160</v>
      </c>
      <c r="F35" t="s">
        <v>263</v>
      </c>
      <c r="G35" t="s">
        <v>329</v>
      </c>
      <c r="I35">
        <v>2</v>
      </c>
    </row>
    <row r="36" spans="1:9" ht="13.5">
      <c r="A36" t="s">
        <v>261</v>
      </c>
      <c r="B36" t="s">
        <v>330</v>
      </c>
      <c r="C36">
        <v>139.259</v>
      </c>
      <c r="D36">
        <v>35.5832</v>
      </c>
      <c r="E36">
        <v>165</v>
      </c>
      <c r="F36" t="s">
        <v>263</v>
      </c>
      <c r="G36" t="s">
        <v>331</v>
      </c>
      <c r="I36">
        <v>2</v>
      </c>
    </row>
    <row r="37" spans="1:9" ht="13.5">
      <c r="A37" t="s">
        <v>261</v>
      </c>
      <c r="B37" t="s">
        <v>332</v>
      </c>
      <c r="C37">
        <v>139.192</v>
      </c>
      <c r="D37">
        <v>35.6112</v>
      </c>
      <c r="E37">
        <v>188</v>
      </c>
      <c r="F37" t="s">
        <v>263</v>
      </c>
      <c r="G37" t="s">
        <v>333</v>
      </c>
      <c r="I37">
        <v>1</v>
      </c>
    </row>
    <row r="38" spans="1:9" ht="13.5">
      <c r="A38" t="s">
        <v>261</v>
      </c>
      <c r="B38" t="s">
        <v>334</v>
      </c>
      <c r="C38">
        <v>139.159</v>
      </c>
      <c r="D38">
        <v>35.6119</v>
      </c>
      <c r="E38">
        <v>220</v>
      </c>
      <c r="F38" t="s">
        <v>263</v>
      </c>
      <c r="G38" t="s">
        <v>335</v>
      </c>
      <c r="I38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3"/>
  <sheetViews>
    <sheetView workbookViewId="0" topLeftCell="A1">
      <selection activeCell="A1" sqref="A1:IV1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382</v>
      </c>
      <c r="B2">
        <v>1</v>
      </c>
      <c r="C2">
        <v>139.476</v>
      </c>
      <c r="D2">
        <v>35.8972</v>
      </c>
      <c r="E2">
        <v>23</v>
      </c>
      <c r="F2" t="s">
        <v>383</v>
      </c>
      <c r="G2" t="s">
        <v>384</v>
      </c>
      <c r="H2" t="s">
        <v>385</v>
      </c>
      <c r="I2">
        <v>2</v>
      </c>
    </row>
    <row r="3" spans="1:9" ht="13.5">
      <c r="A3" t="s">
        <v>382</v>
      </c>
      <c r="B3">
        <v>2</v>
      </c>
      <c r="C3">
        <v>139.392</v>
      </c>
      <c r="D3">
        <v>36.1444</v>
      </c>
      <c r="E3">
        <v>28</v>
      </c>
      <c r="F3" t="s">
        <v>383</v>
      </c>
      <c r="G3" t="s">
        <v>386</v>
      </c>
      <c r="H3" t="s">
        <v>387</v>
      </c>
      <c r="I3">
        <v>3</v>
      </c>
    </row>
    <row r="4" spans="1:9" ht="13.5">
      <c r="A4" t="s">
        <v>382</v>
      </c>
      <c r="B4">
        <v>3</v>
      </c>
      <c r="C4">
        <v>139.727</v>
      </c>
      <c r="D4">
        <v>35.8047</v>
      </c>
      <c r="E4">
        <v>2</v>
      </c>
      <c r="F4" t="s">
        <v>383</v>
      </c>
      <c r="G4" t="s">
        <v>388</v>
      </c>
      <c r="H4" t="s">
        <v>389</v>
      </c>
      <c r="I4">
        <v>7</v>
      </c>
    </row>
    <row r="5" spans="1:9" ht="13.5">
      <c r="A5" t="s">
        <v>382</v>
      </c>
      <c r="B5">
        <v>4</v>
      </c>
      <c r="C5">
        <v>139.648</v>
      </c>
      <c r="D5">
        <v>35.8583</v>
      </c>
      <c r="E5">
        <v>15</v>
      </c>
      <c r="F5" t="s">
        <v>383</v>
      </c>
      <c r="G5" t="s">
        <v>390</v>
      </c>
      <c r="H5" t="s">
        <v>391</v>
      </c>
      <c r="I5">
        <v>2</v>
      </c>
    </row>
    <row r="6" spans="1:9" ht="13.5">
      <c r="A6" t="s">
        <v>382</v>
      </c>
      <c r="B6">
        <v>5</v>
      </c>
      <c r="C6">
        <v>139.651</v>
      </c>
      <c r="D6">
        <v>35.9033</v>
      </c>
      <c r="E6">
        <v>9</v>
      </c>
      <c r="F6" t="s">
        <v>383</v>
      </c>
      <c r="G6" t="s">
        <v>392</v>
      </c>
      <c r="H6" t="s">
        <v>393</v>
      </c>
      <c r="I6">
        <v>7</v>
      </c>
    </row>
    <row r="7" spans="1:9" ht="13.5">
      <c r="A7" t="s">
        <v>382</v>
      </c>
      <c r="B7">
        <v>6</v>
      </c>
      <c r="C7">
        <v>139.459</v>
      </c>
      <c r="D7">
        <v>36.1356</v>
      </c>
      <c r="E7">
        <v>19</v>
      </c>
      <c r="F7" t="s">
        <v>383</v>
      </c>
      <c r="G7" t="s">
        <v>394</v>
      </c>
      <c r="H7" t="s">
        <v>395</v>
      </c>
      <c r="I7">
        <v>4</v>
      </c>
    </row>
    <row r="8" spans="1:9" ht="13.5">
      <c r="A8" t="s">
        <v>382</v>
      </c>
      <c r="B8">
        <v>7</v>
      </c>
      <c r="C8">
        <v>139.089</v>
      </c>
      <c r="D8">
        <v>35.9886</v>
      </c>
      <c r="E8">
        <v>235</v>
      </c>
      <c r="F8" t="s">
        <v>383</v>
      </c>
      <c r="G8" t="s">
        <v>396</v>
      </c>
      <c r="H8" t="s">
        <v>397</v>
      </c>
      <c r="I8">
        <v>2</v>
      </c>
    </row>
    <row r="9" spans="1:9" ht="13.5">
      <c r="A9" t="s">
        <v>382</v>
      </c>
      <c r="B9">
        <v>8</v>
      </c>
      <c r="C9">
        <v>139.472</v>
      </c>
      <c r="D9">
        <v>35.7961</v>
      </c>
      <c r="E9">
        <v>72</v>
      </c>
      <c r="F9" t="s">
        <v>383</v>
      </c>
      <c r="G9" t="s">
        <v>398</v>
      </c>
      <c r="H9" t="s">
        <v>399</v>
      </c>
      <c r="I9">
        <v>2</v>
      </c>
    </row>
    <row r="10" spans="1:9" ht="13.5">
      <c r="A10" t="s">
        <v>382</v>
      </c>
      <c r="B10">
        <v>9</v>
      </c>
      <c r="C10">
        <v>139.331</v>
      </c>
      <c r="D10">
        <v>35.8525</v>
      </c>
      <c r="E10">
        <v>108</v>
      </c>
      <c r="F10" t="s">
        <v>383</v>
      </c>
      <c r="G10" t="s">
        <v>400</v>
      </c>
      <c r="H10" t="s">
        <v>401</v>
      </c>
      <c r="I10">
        <v>2</v>
      </c>
    </row>
    <row r="11" spans="1:9" ht="13.5">
      <c r="A11" t="s">
        <v>382</v>
      </c>
      <c r="B11">
        <v>10</v>
      </c>
      <c r="C11">
        <v>139.605</v>
      </c>
      <c r="D11">
        <v>36.1283</v>
      </c>
      <c r="E11">
        <v>13</v>
      </c>
      <c r="F11" t="s">
        <v>383</v>
      </c>
      <c r="G11" t="s">
        <v>402</v>
      </c>
      <c r="H11" t="s">
        <v>403</v>
      </c>
      <c r="I11">
        <v>7</v>
      </c>
    </row>
    <row r="12" spans="1:9" ht="13.5">
      <c r="A12" t="s">
        <v>382</v>
      </c>
      <c r="B12">
        <v>11</v>
      </c>
      <c r="C12">
        <v>139.197</v>
      </c>
      <c r="D12">
        <v>36.2397</v>
      </c>
      <c r="E12">
        <v>49</v>
      </c>
      <c r="F12" t="s">
        <v>383</v>
      </c>
      <c r="G12" t="s">
        <v>404</v>
      </c>
      <c r="H12" t="s">
        <v>405</v>
      </c>
      <c r="I12">
        <v>4</v>
      </c>
    </row>
    <row r="13" spans="1:9" ht="13.5">
      <c r="A13" t="s">
        <v>382</v>
      </c>
      <c r="B13">
        <v>12</v>
      </c>
      <c r="C13">
        <v>139.403</v>
      </c>
      <c r="D13">
        <v>36.0392</v>
      </c>
      <c r="E13">
        <v>35</v>
      </c>
      <c r="F13" t="s">
        <v>383</v>
      </c>
      <c r="G13" t="s">
        <v>406</v>
      </c>
      <c r="H13" t="s">
        <v>407</v>
      </c>
      <c r="I13">
        <v>2</v>
      </c>
    </row>
    <row r="14" spans="1:9" ht="13.5">
      <c r="A14" t="s">
        <v>382</v>
      </c>
      <c r="B14">
        <v>13</v>
      </c>
      <c r="C14">
        <v>139.703</v>
      </c>
      <c r="D14">
        <v>35.9478</v>
      </c>
      <c r="E14">
        <v>14</v>
      </c>
      <c r="F14" t="s">
        <v>383</v>
      </c>
      <c r="G14" t="s">
        <v>408</v>
      </c>
      <c r="H14" t="s">
        <v>409</v>
      </c>
      <c r="I14">
        <v>2</v>
      </c>
    </row>
    <row r="15" spans="1:9" ht="13.5">
      <c r="A15" t="s">
        <v>382</v>
      </c>
      <c r="B15">
        <v>14</v>
      </c>
      <c r="C15">
        <v>139.756</v>
      </c>
      <c r="D15">
        <v>35.9714</v>
      </c>
      <c r="E15">
        <v>5</v>
      </c>
      <c r="F15" t="s">
        <v>383</v>
      </c>
      <c r="G15" t="s">
        <v>410</v>
      </c>
      <c r="H15" t="s">
        <v>411</v>
      </c>
      <c r="I15">
        <v>7</v>
      </c>
    </row>
    <row r="16" spans="1:9" ht="13.5">
      <c r="A16" t="s">
        <v>382</v>
      </c>
      <c r="B16">
        <v>15</v>
      </c>
      <c r="C16">
        <v>139.415</v>
      </c>
      <c r="D16">
        <v>35.8497</v>
      </c>
      <c r="E16">
        <v>77</v>
      </c>
      <c r="F16" t="s">
        <v>383</v>
      </c>
      <c r="G16" t="s">
        <v>412</v>
      </c>
      <c r="H16" t="s">
        <v>413</v>
      </c>
      <c r="I16">
        <v>2</v>
      </c>
    </row>
    <row r="17" spans="1:9" ht="13.5">
      <c r="A17" t="s">
        <v>382</v>
      </c>
      <c r="B17">
        <v>16</v>
      </c>
      <c r="C17">
        <v>139.552</v>
      </c>
      <c r="D17">
        <v>36.1694</v>
      </c>
      <c r="E17">
        <v>14</v>
      </c>
      <c r="F17" t="s">
        <v>383</v>
      </c>
      <c r="G17" t="s">
        <v>414</v>
      </c>
      <c r="H17" t="s">
        <v>415</v>
      </c>
      <c r="I17">
        <v>7</v>
      </c>
    </row>
    <row r="18" spans="1:9" ht="13.5">
      <c r="A18" t="s">
        <v>382</v>
      </c>
      <c r="B18">
        <v>17</v>
      </c>
      <c r="C18">
        <v>139.526</v>
      </c>
      <c r="D18">
        <v>36.0628</v>
      </c>
      <c r="E18">
        <v>15</v>
      </c>
      <c r="F18" t="s">
        <v>383</v>
      </c>
      <c r="G18" t="s">
        <v>416</v>
      </c>
      <c r="H18" t="s">
        <v>417</v>
      </c>
      <c r="I18">
        <v>7</v>
      </c>
    </row>
    <row r="19" spans="1:9" ht="13.5">
      <c r="A19" t="s">
        <v>382</v>
      </c>
      <c r="B19">
        <v>18</v>
      </c>
      <c r="C19">
        <v>139.285</v>
      </c>
      <c r="D19">
        <v>36.1942</v>
      </c>
      <c r="E19">
        <v>36</v>
      </c>
      <c r="F19" t="s">
        <v>383</v>
      </c>
      <c r="G19" t="s">
        <v>418</v>
      </c>
      <c r="H19" t="s">
        <v>419</v>
      </c>
      <c r="I19">
        <v>2</v>
      </c>
    </row>
    <row r="20" spans="1:9" ht="13.5">
      <c r="A20" t="s">
        <v>382</v>
      </c>
      <c r="B20">
        <v>19</v>
      </c>
      <c r="C20">
        <v>139.597</v>
      </c>
      <c r="D20">
        <v>35.9744</v>
      </c>
      <c r="E20">
        <v>15</v>
      </c>
      <c r="F20" t="s">
        <v>383</v>
      </c>
      <c r="G20" t="s">
        <v>420</v>
      </c>
      <c r="H20" t="s">
        <v>421</v>
      </c>
      <c r="I20">
        <v>2</v>
      </c>
    </row>
    <row r="21" spans="1:9" ht="13.5">
      <c r="A21" t="s">
        <v>382</v>
      </c>
      <c r="B21">
        <v>20</v>
      </c>
      <c r="C21">
        <v>139.629</v>
      </c>
      <c r="D21">
        <v>35.8806</v>
      </c>
      <c r="E21">
        <v>10</v>
      </c>
      <c r="F21" t="s">
        <v>383</v>
      </c>
      <c r="G21" t="s">
        <v>422</v>
      </c>
      <c r="H21" t="s">
        <v>423</v>
      </c>
      <c r="I21">
        <v>2</v>
      </c>
    </row>
    <row r="22" spans="1:9" ht="13.5">
      <c r="A22" t="s">
        <v>382</v>
      </c>
      <c r="B22">
        <v>21</v>
      </c>
      <c r="C22">
        <v>139.809</v>
      </c>
      <c r="D22">
        <v>35.8222</v>
      </c>
      <c r="E22">
        <v>2</v>
      </c>
      <c r="F22" t="s">
        <v>383</v>
      </c>
      <c r="G22" t="s">
        <v>424</v>
      </c>
      <c r="H22" t="s">
        <v>425</v>
      </c>
      <c r="I22">
        <v>7</v>
      </c>
    </row>
    <row r="23" spans="1:9" ht="13.5">
      <c r="A23" t="s">
        <v>382</v>
      </c>
      <c r="B23">
        <v>22</v>
      </c>
      <c r="C23">
        <v>139.794</v>
      </c>
      <c r="D23">
        <v>35.8878</v>
      </c>
      <c r="E23">
        <v>5</v>
      </c>
      <c r="F23" t="s">
        <v>383</v>
      </c>
      <c r="G23" t="s">
        <v>426</v>
      </c>
      <c r="H23" t="s">
        <v>427</v>
      </c>
      <c r="I23">
        <v>4</v>
      </c>
    </row>
    <row r="24" spans="1:9" ht="13.5">
      <c r="A24" t="s">
        <v>382</v>
      </c>
      <c r="B24">
        <v>23</v>
      </c>
      <c r="C24">
        <v>139.683</v>
      </c>
      <c r="D24">
        <v>35.8222</v>
      </c>
      <c r="E24">
        <v>5</v>
      </c>
      <c r="F24" t="s">
        <v>383</v>
      </c>
      <c r="G24" t="s">
        <v>428</v>
      </c>
      <c r="H24" t="s">
        <v>429</v>
      </c>
      <c r="I24">
        <v>4</v>
      </c>
    </row>
    <row r="25" spans="1:9" ht="13.5">
      <c r="A25" t="s">
        <v>382</v>
      </c>
      <c r="B25">
        <v>24</v>
      </c>
      <c r="C25">
        <v>139.681</v>
      </c>
      <c r="D25">
        <v>35.8144</v>
      </c>
      <c r="E25">
        <v>4</v>
      </c>
      <c r="F25" t="s">
        <v>383</v>
      </c>
      <c r="G25" t="s">
        <v>430</v>
      </c>
      <c r="H25" t="s">
        <v>431</v>
      </c>
      <c r="I25">
        <v>7</v>
      </c>
    </row>
    <row r="26" spans="1:9" ht="13.5">
      <c r="A26" t="s">
        <v>382</v>
      </c>
      <c r="B26">
        <v>25</v>
      </c>
      <c r="C26">
        <v>139.394</v>
      </c>
      <c r="D26">
        <v>35.8328</v>
      </c>
      <c r="E26">
        <v>106</v>
      </c>
      <c r="F26" t="s">
        <v>383</v>
      </c>
      <c r="G26" t="s">
        <v>432</v>
      </c>
      <c r="H26" t="s">
        <v>433</v>
      </c>
      <c r="I26">
        <v>2</v>
      </c>
    </row>
    <row r="27" spans="1:9" ht="13.5">
      <c r="A27" t="s">
        <v>382</v>
      </c>
      <c r="B27">
        <v>26</v>
      </c>
      <c r="C27">
        <v>139.742</v>
      </c>
      <c r="D27">
        <v>35.8294</v>
      </c>
      <c r="E27">
        <v>12</v>
      </c>
      <c r="F27" t="s">
        <v>383</v>
      </c>
      <c r="G27" t="s">
        <v>434</v>
      </c>
      <c r="H27" t="s">
        <v>435</v>
      </c>
      <c r="I27">
        <v>7</v>
      </c>
    </row>
    <row r="28" spans="1:9" ht="13.5">
      <c r="A28" t="s">
        <v>382</v>
      </c>
      <c r="B28">
        <v>27</v>
      </c>
      <c r="C28">
        <v>139.597</v>
      </c>
      <c r="D28">
        <v>35.7939</v>
      </c>
      <c r="E28">
        <v>30</v>
      </c>
      <c r="F28" t="s">
        <v>383</v>
      </c>
      <c r="G28" t="s">
        <v>436</v>
      </c>
      <c r="H28" t="s">
        <v>437</v>
      </c>
      <c r="I28">
        <v>2</v>
      </c>
    </row>
    <row r="29" spans="1:9" ht="13.5">
      <c r="A29" t="s">
        <v>382</v>
      </c>
      <c r="B29">
        <v>28</v>
      </c>
      <c r="C29">
        <v>139.584</v>
      </c>
      <c r="D29">
        <v>35.8333</v>
      </c>
      <c r="E29">
        <v>8</v>
      </c>
      <c r="F29" t="s">
        <v>383</v>
      </c>
      <c r="G29" t="s">
        <v>438</v>
      </c>
      <c r="H29" t="s">
        <v>439</v>
      </c>
      <c r="I29">
        <v>7</v>
      </c>
    </row>
    <row r="30" spans="1:9" ht="13.5">
      <c r="A30" t="s">
        <v>382</v>
      </c>
      <c r="B30">
        <v>29</v>
      </c>
      <c r="C30">
        <v>139.609</v>
      </c>
      <c r="D30">
        <v>35.7778</v>
      </c>
      <c r="E30">
        <v>40</v>
      </c>
      <c r="F30" t="s">
        <v>383</v>
      </c>
      <c r="G30" t="s">
        <v>440</v>
      </c>
      <c r="H30" t="s">
        <v>441</v>
      </c>
      <c r="I30">
        <v>2</v>
      </c>
    </row>
    <row r="31" spans="1:9" ht="13.5">
      <c r="A31" t="s">
        <v>382</v>
      </c>
      <c r="B31">
        <v>30</v>
      </c>
      <c r="C31">
        <v>139.568</v>
      </c>
      <c r="D31">
        <v>35.79</v>
      </c>
      <c r="E31">
        <v>38</v>
      </c>
      <c r="F31" t="s">
        <v>383</v>
      </c>
      <c r="G31" t="s">
        <v>442</v>
      </c>
      <c r="H31" t="s">
        <v>443</v>
      </c>
      <c r="I31">
        <v>2</v>
      </c>
    </row>
    <row r="32" spans="1:9" ht="13.5">
      <c r="A32" t="s">
        <v>382</v>
      </c>
      <c r="B32">
        <v>31</v>
      </c>
      <c r="C32">
        <v>139.562</v>
      </c>
      <c r="D32">
        <v>35.9997</v>
      </c>
      <c r="E32">
        <v>20</v>
      </c>
      <c r="F32" t="s">
        <v>383</v>
      </c>
      <c r="G32" t="s">
        <v>444</v>
      </c>
      <c r="H32" t="s">
        <v>445</v>
      </c>
      <c r="I32">
        <v>2</v>
      </c>
    </row>
    <row r="33" spans="1:9" ht="13.5">
      <c r="A33" t="s">
        <v>382</v>
      </c>
      <c r="B33">
        <v>32</v>
      </c>
      <c r="C33">
        <v>139.67</v>
      </c>
      <c r="D33">
        <v>36.0592</v>
      </c>
      <c r="E33">
        <v>10</v>
      </c>
      <c r="F33" t="s">
        <v>383</v>
      </c>
      <c r="G33" t="s">
        <v>446</v>
      </c>
      <c r="H33" t="s">
        <v>447</v>
      </c>
      <c r="I33">
        <v>7</v>
      </c>
    </row>
    <row r="34" spans="1:9" ht="13.5">
      <c r="A34" t="s">
        <v>382</v>
      </c>
      <c r="B34">
        <v>33</v>
      </c>
      <c r="C34">
        <v>139.533</v>
      </c>
      <c r="D34">
        <v>36.0239</v>
      </c>
      <c r="E34">
        <v>25</v>
      </c>
      <c r="F34" t="s">
        <v>383</v>
      </c>
      <c r="G34" t="s">
        <v>448</v>
      </c>
      <c r="H34" t="s">
        <v>449</v>
      </c>
      <c r="I34">
        <v>2</v>
      </c>
    </row>
    <row r="35" spans="1:9" ht="13.5">
      <c r="A35" t="s">
        <v>382</v>
      </c>
      <c r="B35">
        <v>34</v>
      </c>
      <c r="C35">
        <v>139.842</v>
      </c>
      <c r="D35">
        <v>35.8194</v>
      </c>
      <c r="E35">
        <v>2</v>
      </c>
      <c r="F35" t="s">
        <v>383</v>
      </c>
      <c r="G35" t="s">
        <v>450</v>
      </c>
      <c r="H35" t="s">
        <v>451</v>
      </c>
      <c r="I35">
        <v>7</v>
      </c>
    </row>
    <row r="36" spans="1:9" ht="13.5">
      <c r="A36" t="s">
        <v>382</v>
      </c>
      <c r="B36">
        <v>35</v>
      </c>
      <c r="C36">
        <v>139.553</v>
      </c>
      <c r="D36">
        <v>35.8533</v>
      </c>
      <c r="E36">
        <v>7</v>
      </c>
      <c r="F36" t="s">
        <v>383</v>
      </c>
      <c r="G36" t="s">
        <v>452</v>
      </c>
      <c r="H36" t="s">
        <v>453</v>
      </c>
      <c r="I36">
        <v>7</v>
      </c>
    </row>
    <row r="37" spans="1:9" ht="13.5">
      <c r="A37" t="s">
        <v>382</v>
      </c>
      <c r="B37">
        <v>36</v>
      </c>
      <c r="C37">
        <v>139.523</v>
      </c>
      <c r="D37">
        <v>35.8761</v>
      </c>
      <c r="E37">
        <v>17</v>
      </c>
      <c r="F37" t="s">
        <v>383</v>
      </c>
      <c r="G37" t="s">
        <v>454</v>
      </c>
      <c r="H37" t="s">
        <v>455</v>
      </c>
      <c r="I37">
        <v>2</v>
      </c>
    </row>
    <row r="38" spans="1:9" ht="13.5">
      <c r="A38" t="s">
        <v>382</v>
      </c>
      <c r="B38">
        <v>37</v>
      </c>
      <c r="C38">
        <v>139.881</v>
      </c>
      <c r="D38">
        <v>35.8269</v>
      </c>
      <c r="E38">
        <v>2</v>
      </c>
      <c r="F38" t="s">
        <v>383</v>
      </c>
      <c r="G38" t="s">
        <v>456</v>
      </c>
      <c r="H38" t="s">
        <v>457</v>
      </c>
      <c r="I38">
        <v>7</v>
      </c>
    </row>
    <row r="39" spans="1:9" ht="13.5">
      <c r="A39" t="s">
        <v>382</v>
      </c>
      <c r="B39">
        <v>38</v>
      </c>
      <c r="C39">
        <v>139.666</v>
      </c>
      <c r="D39">
        <v>35.9911</v>
      </c>
      <c r="E39">
        <v>15</v>
      </c>
      <c r="F39" t="s">
        <v>383</v>
      </c>
      <c r="G39" t="s">
        <v>458</v>
      </c>
      <c r="H39" t="s">
        <v>459</v>
      </c>
      <c r="I39">
        <v>2</v>
      </c>
    </row>
    <row r="40" spans="1:9" ht="13.5">
      <c r="A40" t="s">
        <v>382</v>
      </c>
      <c r="B40">
        <v>39</v>
      </c>
      <c r="C40">
        <v>139.406</v>
      </c>
      <c r="D40">
        <v>35.9542</v>
      </c>
      <c r="E40">
        <v>30</v>
      </c>
      <c r="F40" t="s">
        <v>383</v>
      </c>
      <c r="G40" t="s">
        <v>460</v>
      </c>
      <c r="H40" t="s">
        <v>461</v>
      </c>
      <c r="I40">
        <v>2</v>
      </c>
    </row>
    <row r="41" spans="1:9" ht="13.5">
      <c r="A41" t="s">
        <v>382</v>
      </c>
      <c r="B41">
        <v>40</v>
      </c>
      <c r="C41">
        <v>139.729</v>
      </c>
      <c r="D41">
        <v>36.075</v>
      </c>
      <c r="E41">
        <v>9</v>
      </c>
      <c r="F41" t="s">
        <v>383</v>
      </c>
      <c r="G41" t="s">
        <v>462</v>
      </c>
      <c r="H41" t="s">
        <v>463</v>
      </c>
      <c r="I41">
        <v>7</v>
      </c>
    </row>
    <row r="42" spans="1:9" ht="13.5">
      <c r="A42" t="s">
        <v>382</v>
      </c>
      <c r="B42">
        <v>41</v>
      </c>
      <c r="C42">
        <v>139.392</v>
      </c>
      <c r="D42">
        <v>35.9356</v>
      </c>
      <c r="E42">
        <v>40</v>
      </c>
      <c r="F42" t="s">
        <v>383</v>
      </c>
      <c r="G42" t="s">
        <v>464</v>
      </c>
      <c r="H42" t="s">
        <v>465</v>
      </c>
      <c r="I42">
        <v>2</v>
      </c>
    </row>
    <row r="43" spans="1:9" ht="13.5">
      <c r="A43" t="s">
        <v>382</v>
      </c>
      <c r="B43">
        <v>42</v>
      </c>
      <c r="C43">
        <v>139.342</v>
      </c>
      <c r="D43">
        <v>35.9044</v>
      </c>
      <c r="E43">
        <v>70</v>
      </c>
      <c r="F43" t="s">
        <v>383</v>
      </c>
      <c r="G43" t="s">
        <v>466</v>
      </c>
      <c r="H43" t="s">
        <v>467</v>
      </c>
      <c r="I43">
        <v>2</v>
      </c>
    </row>
    <row r="44" spans="1:9" ht="13.5">
      <c r="A44" t="s">
        <v>382</v>
      </c>
      <c r="B44">
        <v>43</v>
      </c>
      <c r="C44">
        <v>139.845</v>
      </c>
      <c r="D44">
        <v>35.8878</v>
      </c>
      <c r="E44">
        <v>4</v>
      </c>
      <c r="F44" t="s">
        <v>383</v>
      </c>
      <c r="G44" t="s">
        <v>468</v>
      </c>
      <c r="H44" t="s">
        <v>469</v>
      </c>
      <c r="I44">
        <v>4</v>
      </c>
    </row>
    <row r="45" spans="1:9" ht="13.5">
      <c r="A45" t="s">
        <v>382</v>
      </c>
      <c r="B45">
        <v>44</v>
      </c>
      <c r="C45">
        <v>139.627</v>
      </c>
      <c r="D45">
        <v>35.9967</v>
      </c>
      <c r="E45">
        <v>15</v>
      </c>
      <c r="F45" t="s">
        <v>383</v>
      </c>
      <c r="G45" t="s">
        <v>470</v>
      </c>
      <c r="H45" t="s">
        <v>471</v>
      </c>
      <c r="I45">
        <v>2</v>
      </c>
    </row>
    <row r="46" spans="1:9" ht="13.5">
      <c r="A46" t="s">
        <v>382</v>
      </c>
      <c r="B46">
        <v>45</v>
      </c>
      <c r="C46">
        <v>139.456</v>
      </c>
      <c r="D46">
        <v>36.0983</v>
      </c>
      <c r="E46">
        <v>17</v>
      </c>
      <c r="F46" t="s">
        <v>383</v>
      </c>
      <c r="G46" t="s">
        <v>472</v>
      </c>
      <c r="H46" t="s">
        <v>473</v>
      </c>
      <c r="I46">
        <v>7</v>
      </c>
    </row>
    <row r="47" spans="1:9" ht="13.5">
      <c r="A47" t="s">
        <v>382</v>
      </c>
      <c r="B47">
        <v>46</v>
      </c>
      <c r="C47">
        <v>139.511</v>
      </c>
      <c r="D47">
        <v>35.855</v>
      </c>
      <c r="E47">
        <v>23</v>
      </c>
      <c r="F47" t="s">
        <v>383</v>
      </c>
      <c r="G47" t="s">
        <v>474</v>
      </c>
      <c r="H47" t="s">
        <v>475</v>
      </c>
      <c r="I47">
        <v>2</v>
      </c>
    </row>
    <row r="48" spans="1:9" ht="13.5">
      <c r="A48" t="s">
        <v>382</v>
      </c>
      <c r="B48">
        <v>47</v>
      </c>
      <c r="C48">
        <v>139.53</v>
      </c>
      <c r="D48">
        <v>35.8242</v>
      </c>
      <c r="E48">
        <v>33</v>
      </c>
      <c r="F48" t="s">
        <v>383</v>
      </c>
      <c r="G48" t="s">
        <v>476</v>
      </c>
      <c r="H48" t="s">
        <v>477</v>
      </c>
      <c r="I48">
        <v>2</v>
      </c>
    </row>
    <row r="49" spans="1:9" ht="13.5">
      <c r="A49" t="s">
        <v>382</v>
      </c>
      <c r="B49">
        <v>48</v>
      </c>
      <c r="C49">
        <v>139.319</v>
      </c>
      <c r="D49">
        <v>35.9383</v>
      </c>
      <c r="E49">
        <v>64</v>
      </c>
      <c r="F49" t="s">
        <v>383</v>
      </c>
      <c r="G49" t="s">
        <v>478</v>
      </c>
      <c r="H49" t="s">
        <v>479</v>
      </c>
      <c r="I49">
        <v>2</v>
      </c>
    </row>
    <row r="50" spans="1:9" ht="13.5">
      <c r="A50" t="s">
        <v>382</v>
      </c>
      <c r="B50">
        <v>49</v>
      </c>
      <c r="C50">
        <v>139.298</v>
      </c>
      <c r="D50">
        <v>35.9614</v>
      </c>
      <c r="E50">
        <v>70</v>
      </c>
      <c r="F50" t="s">
        <v>383</v>
      </c>
      <c r="G50" t="s">
        <v>480</v>
      </c>
      <c r="H50" t="s">
        <v>481</v>
      </c>
      <c r="I50">
        <v>2</v>
      </c>
    </row>
    <row r="51" spans="1:9" ht="13.5">
      <c r="A51" t="s">
        <v>382</v>
      </c>
      <c r="B51">
        <v>50</v>
      </c>
      <c r="C51">
        <v>139.185</v>
      </c>
      <c r="D51">
        <v>35.8794</v>
      </c>
      <c r="E51">
        <v>247</v>
      </c>
      <c r="F51" t="s">
        <v>383</v>
      </c>
      <c r="G51" t="s">
        <v>482</v>
      </c>
      <c r="H51" t="s">
        <v>483</v>
      </c>
      <c r="I51">
        <v>1</v>
      </c>
    </row>
    <row r="52" spans="1:9" ht="13.5">
      <c r="A52" t="s">
        <v>382</v>
      </c>
      <c r="B52">
        <v>51</v>
      </c>
      <c r="C52">
        <v>139.364</v>
      </c>
      <c r="D52">
        <v>36.0628</v>
      </c>
      <c r="E52">
        <v>40</v>
      </c>
      <c r="F52" t="s">
        <v>383</v>
      </c>
      <c r="G52" t="s">
        <v>484</v>
      </c>
      <c r="H52" t="s">
        <v>485</v>
      </c>
      <c r="I52">
        <v>7</v>
      </c>
    </row>
    <row r="53" spans="1:9" ht="13.5">
      <c r="A53" t="s">
        <v>382</v>
      </c>
      <c r="B53">
        <v>52</v>
      </c>
      <c r="C53">
        <v>139.328</v>
      </c>
      <c r="D53">
        <v>36.04</v>
      </c>
      <c r="E53">
        <v>68</v>
      </c>
      <c r="F53" t="s">
        <v>383</v>
      </c>
      <c r="G53" t="s">
        <v>486</v>
      </c>
      <c r="H53" t="s">
        <v>487</v>
      </c>
      <c r="I53">
        <v>2</v>
      </c>
    </row>
    <row r="54" spans="1:9" ht="13.5">
      <c r="A54" t="s">
        <v>382</v>
      </c>
      <c r="B54">
        <v>53</v>
      </c>
      <c r="C54">
        <v>139.266</v>
      </c>
      <c r="D54">
        <v>36.0531</v>
      </c>
      <c r="E54">
        <v>90</v>
      </c>
      <c r="F54" t="s">
        <v>383</v>
      </c>
      <c r="G54" t="s">
        <v>488</v>
      </c>
      <c r="H54" t="s">
        <v>489</v>
      </c>
      <c r="I54">
        <v>1</v>
      </c>
    </row>
    <row r="55" spans="1:9" ht="13.5">
      <c r="A55" t="s">
        <v>382</v>
      </c>
      <c r="B55">
        <v>54</v>
      </c>
      <c r="C55">
        <v>139.277</v>
      </c>
      <c r="D55">
        <v>36.0008</v>
      </c>
      <c r="E55">
        <v>96</v>
      </c>
      <c r="F55" t="s">
        <v>383</v>
      </c>
      <c r="G55" t="s">
        <v>490</v>
      </c>
      <c r="H55" t="s">
        <v>491</v>
      </c>
      <c r="I55">
        <v>2</v>
      </c>
    </row>
    <row r="56" spans="1:9" ht="13.5">
      <c r="A56" t="s">
        <v>382</v>
      </c>
      <c r="B56">
        <v>55</v>
      </c>
      <c r="C56">
        <v>139.3</v>
      </c>
      <c r="D56">
        <v>36.0053</v>
      </c>
      <c r="E56">
        <v>68</v>
      </c>
      <c r="F56" t="s">
        <v>383</v>
      </c>
      <c r="G56" t="s">
        <v>492</v>
      </c>
      <c r="H56" t="s">
        <v>493</v>
      </c>
      <c r="I56">
        <v>2</v>
      </c>
    </row>
    <row r="57" spans="1:9" ht="13.5">
      <c r="A57" t="s">
        <v>382</v>
      </c>
      <c r="B57">
        <v>56</v>
      </c>
      <c r="C57">
        <v>139.485</v>
      </c>
      <c r="D57">
        <v>35.9783</v>
      </c>
      <c r="E57">
        <v>10</v>
      </c>
      <c r="F57" t="s">
        <v>383</v>
      </c>
      <c r="G57" t="s">
        <v>494</v>
      </c>
      <c r="H57" t="s">
        <v>495</v>
      </c>
      <c r="I57">
        <v>7</v>
      </c>
    </row>
    <row r="58" spans="1:9" ht="13.5">
      <c r="A58" t="s">
        <v>382</v>
      </c>
      <c r="B58">
        <v>57</v>
      </c>
      <c r="C58">
        <v>139.457</v>
      </c>
      <c r="D58">
        <v>36.0367</v>
      </c>
      <c r="E58">
        <v>14</v>
      </c>
      <c r="F58" t="s">
        <v>383</v>
      </c>
      <c r="G58" t="s">
        <v>496</v>
      </c>
      <c r="H58" t="s">
        <v>497</v>
      </c>
      <c r="I58">
        <v>7</v>
      </c>
    </row>
    <row r="59" spans="1:9" ht="13.5">
      <c r="A59" t="s">
        <v>382</v>
      </c>
      <c r="B59">
        <v>58</v>
      </c>
      <c r="C59">
        <v>139.337</v>
      </c>
      <c r="D59">
        <v>35.9783</v>
      </c>
      <c r="E59">
        <v>48</v>
      </c>
      <c r="F59" t="s">
        <v>383</v>
      </c>
      <c r="G59" t="s">
        <v>498</v>
      </c>
      <c r="H59" t="s">
        <v>499</v>
      </c>
      <c r="I59">
        <v>1</v>
      </c>
    </row>
    <row r="60" spans="1:9" ht="13.5">
      <c r="A60" t="s">
        <v>382</v>
      </c>
      <c r="B60">
        <v>59</v>
      </c>
      <c r="C60">
        <v>139.103</v>
      </c>
      <c r="D60">
        <v>35.9842</v>
      </c>
      <c r="E60">
        <v>241</v>
      </c>
      <c r="F60" t="s">
        <v>383</v>
      </c>
      <c r="G60" t="s">
        <v>500</v>
      </c>
      <c r="H60" t="s">
        <v>501</v>
      </c>
      <c r="I60">
        <v>2</v>
      </c>
    </row>
    <row r="61" spans="1:9" ht="13.5">
      <c r="A61" t="s">
        <v>382</v>
      </c>
      <c r="B61">
        <v>60</v>
      </c>
      <c r="C61">
        <v>139.102</v>
      </c>
      <c r="D61">
        <v>36.0681</v>
      </c>
      <c r="E61">
        <v>167</v>
      </c>
      <c r="F61" t="s">
        <v>383</v>
      </c>
      <c r="G61" t="s">
        <v>502</v>
      </c>
      <c r="H61" t="s">
        <v>503</v>
      </c>
      <c r="I61">
        <v>2</v>
      </c>
    </row>
    <row r="62" spans="1:9" ht="13.5">
      <c r="A62" t="s">
        <v>382</v>
      </c>
      <c r="B62">
        <v>61</v>
      </c>
      <c r="C62">
        <v>139.113</v>
      </c>
      <c r="D62">
        <v>36.1131</v>
      </c>
      <c r="E62">
        <v>134</v>
      </c>
      <c r="F62" t="s">
        <v>383</v>
      </c>
      <c r="G62" t="s">
        <v>504</v>
      </c>
      <c r="H62" t="s">
        <v>505</v>
      </c>
      <c r="I62">
        <v>2</v>
      </c>
    </row>
    <row r="63" spans="1:9" ht="13.5">
      <c r="A63" t="s">
        <v>382</v>
      </c>
      <c r="B63">
        <v>62</v>
      </c>
      <c r="C63">
        <v>139.027</v>
      </c>
      <c r="D63">
        <v>36.0394</v>
      </c>
      <c r="E63">
        <v>210</v>
      </c>
      <c r="F63" t="s">
        <v>383</v>
      </c>
      <c r="G63" t="s">
        <v>506</v>
      </c>
      <c r="H63" t="s">
        <v>507</v>
      </c>
      <c r="I63">
        <v>2</v>
      </c>
    </row>
    <row r="64" spans="1:9" ht="13.5">
      <c r="A64" t="s">
        <v>382</v>
      </c>
      <c r="B64">
        <v>63</v>
      </c>
      <c r="C64">
        <v>139.012</v>
      </c>
      <c r="D64">
        <v>36.0139</v>
      </c>
      <c r="E64">
        <v>246</v>
      </c>
      <c r="F64" t="s">
        <v>383</v>
      </c>
      <c r="G64" t="s">
        <v>508</v>
      </c>
      <c r="H64" t="s">
        <v>509</v>
      </c>
      <c r="I64">
        <v>2</v>
      </c>
    </row>
    <row r="65" spans="1:9" ht="13.5">
      <c r="A65" t="s">
        <v>382</v>
      </c>
      <c r="B65">
        <v>64</v>
      </c>
      <c r="C65">
        <v>138.974</v>
      </c>
      <c r="D65">
        <v>36.01</v>
      </c>
      <c r="E65">
        <v>290</v>
      </c>
      <c r="F65" t="s">
        <v>383</v>
      </c>
      <c r="G65" t="s">
        <v>510</v>
      </c>
      <c r="H65" t="s">
        <v>511</v>
      </c>
      <c r="I65">
        <v>1</v>
      </c>
    </row>
    <row r="66" spans="1:9" ht="13.5">
      <c r="A66" t="s">
        <v>382</v>
      </c>
      <c r="B66">
        <v>65</v>
      </c>
      <c r="C66">
        <v>138.938</v>
      </c>
      <c r="D66">
        <v>35.95</v>
      </c>
      <c r="E66">
        <v>415</v>
      </c>
      <c r="F66" t="s">
        <v>383</v>
      </c>
      <c r="G66" t="s">
        <v>512</v>
      </c>
      <c r="H66" t="s">
        <v>513</v>
      </c>
      <c r="I66">
        <v>1</v>
      </c>
    </row>
    <row r="67" spans="1:9" ht="13.5">
      <c r="A67" t="s">
        <v>382</v>
      </c>
      <c r="B67">
        <v>66</v>
      </c>
      <c r="C67">
        <v>139.033</v>
      </c>
      <c r="D67">
        <v>35.9544</v>
      </c>
      <c r="E67">
        <v>272</v>
      </c>
      <c r="F67" t="s">
        <v>383</v>
      </c>
      <c r="G67" t="s">
        <v>514</v>
      </c>
      <c r="H67" t="s">
        <v>515</v>
      </c>
      <c r="I67">
        <v>2</v>
      </c>
    </row>
    <row r="68" spans="1:9" ht="13.5">
      <c r="A68" t="s">
        <v>382</v>
      </c>
      <c r="B68">
        <v>67</v>
      </c>
      <c r="C68">
        <v>139.198</v>
      </c>
      <c r="D68">
        <v>36.055</v>
      </c>
      <c r="E68">
        <v>150</v>
      </c>
      <c r="F68" t="s">
        <v>383</v>
      </c>
      <c r="G68" t="s">
        <v>516</v>
      </c>
      <c r="H68" t="s">
        <v>517</v>
      </c>
      <c r="I68">
        <v>1</v>
      </c>
    </row>
    <row r="69" spans="1:9" ht="13.5">
      <c r="A69" t="s">
        <v>382</v>
      </c>
      <c r="B69">
        <v>68</v>
      </c>
      <c r="C69">
        <v>139.184</v>
      </c>
      <c r="D69">
        <v>36.1739</v>
      </c>
      <c r="E69">
        <v>75</v>
      </c>
      <c r="F69" t="s">
        <v>383</v>
      </c>
      <c r="G69" t="s">
        <v>518</v>
      </c>
      <c r="H69" t="s">
        <v>519</v>
      </c>
      <c r="I69">
        <v>3</v>
      </c>
    </row>
    <row r="70" spans="1:9" ht="13.5">
      <c r="A70" t="s">
        <v>382</v>
      </c>
      <c r="B70">
        <v>69</v>
      </c>
      <c r="C70">
        <v>139.132</v>
      </c>
      <c r="D70">
        <v>36.1875</v>
      </c>
      <c r="E70">
        <v>100</v>
      </c>
      <c r="F70" t="s">
        <v>383</v>
      </c>
      <c r="G70" t="s">
        <v>520</v>
      </c>
      <c r="H70" t="s">
        <v>521</v>
      </c>
      <c r="I70">
        <v>2</v>
      </c>
    </row>
    <row r="71" spans="1:9" ht="13.5">
      <c r="A71" t="s">
        <v>382</v>
      </c>
      <c r="B71">
        <v>70</v>
      </c>
      <c r="C71">
        <v>139.105</v>
      </c>
      <c r="D71">
        <v>36.2108</v>
      </c>
      <c r="E71">
        <v>95</v>
      </c>
      <c r="F71" t="s">
        <v>383</v>
      </c>
      <c r="G71" t="s">
        <v>522</v>
      </c>
      <c r="H71" t="s">
        <v>523</v>
      </c>
      <c r="I71">
        <v>2</v>
      </c>
    </row>
    <row r="72" spans="1:9" ht="13.5">
      <c r="A72" t="s">
        <v>382</v>
      </c>
      <c r="B72">
        <v>71</v>
      </c>
      <c r="C72">
        <v>139.059</v>
      </c>
      <c r="D72">
        <v>36.1461</v>
      </c>
      <c r="E72">
        <v>156</v>
      </c>
      <c r="F72" t="s">
        <v>383</v>
      </c>
      <c r="G72" t="s">
        <v>524</v>
      </c>
      <c r="H72" t="s">
        <v>525</v>
      </c>
      <c r="I72">
        <v>1</v>
      </c>
    </row>
    <row r="73" spans="1:9" ht="13.5">
      <c r="A73" t="s">
        <v>382</v>
      </c>
      <c r="B73">
        <v>72</v>
      </c>
      <c r="C73">
        <v>139.147</v>
      </c>
      <c r="D73">
        <v>36.2483</v>
      </c>
      <c r="E73">
        <v>61</v>
      </c>
      <c r="F73" t="s">
        <v>383</v>
      </c>
      <c r="G73" t="s">
        <v>526</v>
      </c>
      <c r="H73" t="s">
        <v>527</v>
      </c>
      <c r="I73">
        <v>3</v>
      </c>
    </row>
    <row r="74" spans="1:9" ht="13.5">
      <c r="A74" t="s">
        <v>382</v>
      </c>
      <c r="B74">
        <v>73</v>
      </c>
      <c r="C74">
        <v>139.412</v>
      </c>
      <c r="D74">
        <v>36.0992</v>
      </c>
      <c r="E74">
        <v>21</v>
      </c>
      <c r="F74" t="s">
        <v>383</v>
      </c>
      <c r="G74" t="s">
        <v>528</v>
      </c>
      <c r="H74" t="s">
        <v>529</v>
      </c>
      <c r="I74">
        <v>7</v>
      </c>
    </row>
    <row r="75" spans="1:9" ht="13.5">
      <c r="A75" t="s">
        <v>382</v>
      </c>
      <c r="B75">
        <v>74</v>
      </c>
      <c r="C75">
        <v>139.339</v>
      </c>
      <c r="D75">
        <v>36.1122</v>
      </c>
      <c r="E75">
        <v>61</v>
      </c>
      <c r="F75" t="s">
        <v>383</v>
      </c>
      <c r="G75" t="s">
        <v>530</v>
      </c>
      <c r="H75" t="s">
        <v>531</v>
      </c>
      <c r="I75">
        <v>2</v>
      </c>
    </row>
    <row r="76" spans="1:9" ht="13.5">
      <c r="A76" t="s">
        <v>382</v>
      </c>
      <c r="B76">
        <v>75</v>
      </c>
      <c r="C76">
        <v>139.372</v>
      </c>
      <c r="D76">
        <v>36.2203</v>
      </c>
      <c r="E76">
        <v>29</v>
      </c>
      <c r="F76" t="s">
        <v>383</v>
      </c>
      <c r="G76" t="s">
        <v>532</v>
      </c>
      <c r="H76" t="s">
        <v>533</v>
      </c>
      <c r="I76">
        <v>4</v>
      </c>
    </row>
    <row r="77" spans="1:9" ht="13.5">
      <c r="A77" t="s">
        <v>382</v>
      </c>
      <c r="B77">
        <v>76</v>
      </c>
      <c r="C77">
        <v>139.238</v>
      </c>
      <c r="D77">
        <v>36.2011</v>
      </c>
      <c r="E77">
        <v>56</v>
      </c>
      <c r="F77" t="s">
        <v>383</v>
      </c>
      <c r="G77" t="s">
        <v>534</v>
      </c>
      <c r="H77" t="s">
        <v>535</v>
      </c>
      <c r="I77">
        <v>2</v>
      </c>
    </row>
    <row r="78" spans="1:9" ht="13.5">
      <c r="A78" t="s">
        <v>382</v>
      </c>
      <c r="B78">
        <v>77</v>
      </c>
      <c r="C78">
        <v>139.285</v>
      </c>
      <c r="D78">
        <v>36.1361</v>
      </c>
      <c r="E78">
        <v>59</v>
      </c>
      <c r="F78" t="s">
        <v>383</v>
      </c>
      <c r="G78" t="s">
        <v>536</v>
      </c>
      <c r="H78" t="s">
        <v>537</v>
      </c>
      <c r="I78">
        <v>2</v>
      </c>
    </row>
    <row r="79" spans="1:9" ht="13.5">
      <c r="A79" t="s">
        <v>382</v>
      </c>
      <c r="B79">
        <v>78</v>
      </c>
      <c r="C79">
        <v>139.23</v>
      </c>
      <c r="D79">
        <v>36.1297</v>
      </c>
      <c r="E79">
        <v>87</v>
      </c>
      <c r="F79" t="s">
        <v>383</v>
      </c>
      <c r="G79" t="s">
        <v>538</v>
      </c>
      <c r="H79" t="s">
        <v>539</v>
      </c>
      <c r="I79">
        <v>2</v>
      </c>
    </row>
    <row r="80" spans="1:9" ht="13.5">
      <c r="A80" t="s">
        <v>382</v>
      </c>
      <c r="B80">
        <v>79</v>
      </c>
      <c r="C80">
        <v>139.196</v>
      </c>
      <c r="D80">
        <v>36.115</v>
      </c>
      <c r="E80">
        <v>99</v>
      </c>
      <c r="F80" t="s">
        <v>383</v>
      </c>
      <c r="G80" t="s">
        <v>540</v>
      </c>
      <c r="H80" t="s">
        <v>541</v>
      </c>
      <c r="I80">
        <v>2</v>
      </c>
    </row>
    <row r="81" spans="1:9" ht="13.5">
      <c r="A81" t="s">
        <v>382</v>
      </c>
      <c r="B81">
        <v>80</v>
      </c>
      <c r="C81">
        <v>139.578</v>
      </c>
      <c r="D81">
        <v>36.0989</v>
      </c>
      <c r="E81">
        <v>13</v>
      </c>
      <c r="F81" t="s">
        <v>383</v>
      </c>
      <c r="G81" t="s">
        <v>542</v>
      </c>
      <c r="H81" t="s">
        <v>543</v>
      </c>
      <c r="I81">
        <v>7</v>
      </c>
    </row>
    <row r="82" spans="1:9" ht="13.5">
      <c r="A82" t="s">
        <v>382</v>
      </c>
      <c r="B82">
        <v>81</v>
      </c>
      <c r="C82">
        <v>139.439</v>
      </c>
      <c r="D82">
        <v>36.1781</v>
      </c>
      <c r="E82">
        <v>22</v>
      </c>
      <c r="F82" t="s">
        <v>383</v>
      </c>
      <c r="G82" t="s">
        <v>544</v>
      </c>
      <c r="H82" t="s">
        <v>545</v>
      </c>
      <c r="I82">
        <v>3</v>
      </c>
    </row>
    <row r="83" spans="1:9" ht="13.5">
      <c r="A83" t="s">
        <v>382</v>
      </c>
      <c r="B83">
        <v>82</v>
      </c>
      <c r="C83">
        <v>139.516</v>
      </c>
      <c r="D83">
        <v>36.1044</v>
      </c>
      <c r="E83">
        <v>16</v>
      </c>
      <c r="F83" t="s">
        <v>383</v>
      </c>
      <c r="G83" t="s">
        <v>546</v>
      </c>
      <c r="H83" t="s">
        <v>547</v>
      </c>
      <c r="I83">
        <v>2</v>
      </c>
    </row>
    <row r="84" spans="1:9" ht="13.5">
      <c r="A84" t="s">
        <v>382</v>
      </c>
      <c r="B84">
        <v>83</v>
      </c>
      <c r="C84">
        <v>139.665</v>
      </c>
      <c r="D84">
        <v>36.1872</v>
      </c>
      <c r="E84">
        <v>14</v>
      </c>
      <c r="F84" t="s">
        <v>383</v>
      </c>
      <c r="G84" t="s">
        <v>548</v>
      </c>
      <c r="H84" t="s">
        <v>549</v>
      </c>
      <c r="I84">
        <v>7</v>
      </c>
    </row>
    <row r="85" spans="1:9" ht="13.5">
      <c r="A85" t="s">
        <v>382</v>
      </c>
      <c r="B85">
        <v>84</v>
      </c>
      <c r="C85">
        <v>139.667</v>
      </c>
      <c r="D85">
        <v>36.1378</v>
      </c>
      <c r="E85">
        <v>15</v>
      </c>
      <c r="F85" t="s">
        <v>383</v>
      </c>
      <c r="G85" t="s">
        <v>550</v>
      </c>
      <c r="H85" t="s">
        <v>551</v>
      </c>
      <c r="I85">
        <v>7</v>
      </c>
    </row>
    <row r="86" spans="1:9" ht="13.5">
      <c r="A86" t="s">
        <v>382</v>
      </c>
      <c r="B86">
        <v>85</v>
      </c>
      <c r="C86">
        <v>139.727</v>
      </c>
      <c r="D86">
        <v>36.02</v>
      </c>
      <c r="E86">
        <v>7</v>
      </c>
      <c r="F86" t="s">
        <v>383</v>
      </c>
      <c r="G86" t="s">
        <v>552</v>
      </c>
      <c r="H86" t="s">
        <v>553</v>
      </c>
      <c r="I86">
        <v>4</v>
      </c>
    </row>
    <row r="87" spans="1:9" ht="13.5">
      <c r="A87" t="s">
        <v>382</v>
      </c>
      <c r="B87">
        <v>86</v>
      </c>
      <c r="C87">
        <v>139.68</v>
      </c>
      <c r="D87">
        <v>36.0156</v>
      </c>
      <c r="E87">
        <v>9</v>
      </c>
      <c r="F87" t="s">
        <v>383</v>
      </c>
      <c r="G87" t="s">
        <v>554</v>
      </c>
      <c r="H87" t="s">
        <v>555</v>
      </c>
      <c r="I87">
        <v>2</v>
      </c>
    </row>
    <row r="88" spans="1:9" ht="13.5">
      <c r="A88" t="s">
        <v>382</v>
      </c>
      <c r="B88">
        <v>87</v>
      </c>
      <c r="C88">
        <v>139.605</v>
      </c>
      <c r="D88">
        <v>36.0628</v>
      </c>
      <c r="E88">
        <v>11</v>
      </c>
      <c r="F88" t="s">
        <v>383</v>
      </c>
      <c r="G88" t="s">
        <v>556</v>
      </c>
      <c r="H88" t="s">
        <v>557</v>
      </c>
      <c r="I88">
        <v>2</v>
      </c>
    </row>
    <row r="89" spans="1:9" ht="13.5">
      <c r="A89" t="s">
        <v>382</v>
      </c>
      <c r="B89">
        <v>88</v>
      </c>
      <c r="C89">
        <v>139.7</v>
      </c>
      <c r="D89">
        <v>36.1231</v>
      </c>
      <c r="E89">
        <v>12</v>
      </c>
      <c r="F89" t="s">
        <v>383</v>
      </c>
      <c r="G89" t="s">
        <v>558</v>
      </c>
      <c r="H89" t="s">
        <v>559</v>
      </c>
      <c r="I89">
        <v>7</v>
      </c>
    </row>
    <row r="90" spans="1:9" ht="13.5">
      <c r="A90" t="s">
        <v>382</v>
      </c>
      <c r="B90">
        <v>89</v>
      </c>
      <c r="C90">
        <v>139.669</v>
      </c>
      <c r="D90">
        <v>36.0961</v>
      </c>
      <c r="E90">
        <v>9</v>
      </c>
      <c r="F90" t="s">
        <v>383</v>
      </c>
      <c r="G90" t="s">
        <v>560</v>
      </c>
      <c r="H90" t="s">
        <v>561</v>
      </c>
      <c r="I90">
        <v>4</v>
      </c>
    </row>
    <row r="91" spans="1:9" ht="13.5">
      <c r="A91" t="s">
        <v>382</v>
      </c>
      <c r="B91">
        <v>90</v>
      </c>
      <c r="C91">
        <v>139.74</v>
      </c>
      <c r="D91">
        <v>36.0225</v>
      </c>
      <c r="E91">
        <v>7</v>
      </c>
      <c r="F91" t="s">
        <v>383</v>
      </c>
      <c r="G91" t="s">
        <v>562</v>
      </c>
      <c r="H91" t="s">
        <v>563</v>
      </c>
      <c r="I91">
        <v>7</v>
      </c>
    </row>
    <row r="92" spans="1:9" ht="13.5">
      <c r="A92" t="s">
        <v>382</v>
      </c>
      <c r="B92">
        <v>91</v>
      </c>
      <c r="C92">
        <v>139.819</v>
      </c>
      <c r="D92">
        <v>35.9225</v>
      </c>
      <c r="E92">
        <v>5</v>
      </c>
      <c r="F92" t="s">
        <v>383</v>
      </c>
      <c r="G92" t="s">
        <v>564</v>
      </c>
      <c r="H92" t="s">
        <v>565</v>
      </c>
      <c r="I92">
        <v>4</v>
      </c>
    </row>
    <row r="93" spans="1:9" ht="13.5">
      <c r="A93" t="s">
        <v>382</v>
      </c>
      <c r="B93">
        <v>92</v>
      </c>
      <c r="C93">
        <v>139.806</v>
      </c>
      <c r="D93">
        <v>35.9889</v>
      </c>
      <c r="E93">
        <v>7</v>
      </c>
      <c r="F93" t="s">
        <v>383</v>
      </c>
      <c r="G93" t="s">
        <v>566</v>
      </c>
      <c r="H93" t="s">
        <v>567</v>
      </c>
      <c r="I93">
        <v>7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:IV1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88</v>
      </c>
      <c r="B2">
        <v>1</v>
      </c>
      <c r="C2">
        <v>139.883</v>
      </c>
      <c r="D2">
        <v>36.5554</v>
      </c>
      <c r="E2">
        <v>116</v>
      </c>
      <c r="F2" t="s">
        <v>89</v>
      </c>
      <c r="G2" t="s">
        <v>90</v>
      </c>
      <c r="I2">
        <v>2</v>
      </c>
    </row>
    <row r="3" spans="1:9" ht="13.5">
      <c r="A3" t="s">
        <v>88</v>
      </c>
      <c r="B3">
        <v>2</v>
      </c>
      <c r="C3">
        <v>139.452</v>
      </c>
      <c r="D3">
        <v>36.3423</v>
      </c>
      <c r="E3">
        <v>34</v>
      </c>
      <c r="F3" t="s">
        <v>89</v>
      </c>
      <c r="G3" t="s">
        <v>91</v>
      </c>
      <c r="I3">
        <v>1</v>
      </c>
    </row>
    <row r="4" spans="1:9" ht="13.5">
      <c r="A4" t="s">
        <v>88</v>
      </c>
      <c r="B4">
        <v>3</v>
      </c>
      <c r="C4">
        <v>139.73</v>
      </c>
      <c r="D4">
        <v>36.3815</v>
      </c>
      <c r="E4">
        <v>45</v>
      </c>
      <c r="F4" t="s">
        <v>89</v>
      </c>
      <c r="G4" t="s">
        <v>92</v>
      </c>
      <c r="I4">
        <v>3</v>
      </c>
    </row>
    <row r="5" spans="1:9" ht="13.5">
      <c r="A5" t="s">
        <v>88</v>
      </c>
      <c r="B5">
        <v>4</v>
      </c>
      <c r="C5">
        <v>139.578</v>
      </c>
      <c r="D5">
        <v>36.3143</v>
      </c>
      <c r="E5">
        <v>33</v>
      </c>
      <c r="F5" t="s">
        <v>89</v>
      </c>
      <c r="G5" t="s">
        <v>93</v>
      </c>
      <c r="I5">
        <v>2</v>
      </c>
    </row>
    <row r="6" spans="1:9" ht="13.5">
      <c r="A6" t="s">
        <v>88</v>
      </c>
      <c r="B6">
        <v>5</v>
      </c>
      <c r="C6">
        <v>139.745</v>
      </c>
      <c r="D6">
        <v>36.5667</v>
      </c>
      <c r="E6">
        <v>158</v>
      </c>
      <c r="F6" t="s">
        <v>89</v>
      </c>
      <c r="G6" t="s">
        <v>94</v>
      </c>
      <c r="I6">
        <v>1</v>
      </c>
    </row>
    <row r="7" spans="1:9" ht="13.5">
      <c r="A7" t="s">
        <v>88</v>
      </c>
      <c r="B7">
        <v>6</v>
      </c>
      <c r="C7">
        <v>139.608</v>
      </c>
      <c r="D7">
        <v>36.7509</v>
      </c>
      <c r="E7">
        <v>588</v>
      </c>
      <c r="F7" t="s">
        <v>89</v>
      </c>
      <c r="G7" t="s">
        <v>95</v>
      </c>
      <c r="I7">
        <v>1</v>
      </c>
    </row>
    <row r="8" spans="1:9" ht="13.5">
      <c r="A8" t="s">
        <v>88</v>
      </c>
      <c r="B8">
        <v>7</v>
      </c>
      <c r="C8">
        <v>139.698</v>
      </c>
      <c r="D8">
        <v>36.7198</v>
      </c>
      <c r="E8">
        <v>378</v>
      </c>
      <c r="F8" t="s">
        <v>89</v>
      </c>
      <c r="G8" t="s">
        <v>96</v>
      </c>
      <c r="I8">
        <v>2</v>
      </c>
    </row>
    <row r="9" spans="1:9" ht="13.5">
      <c r="A9" t="s">
        <v>88</v>
      </c>
      <c r="B9">
        <v>8</v>
      </c>
      <c r="C9">
        <v>139.8</v>
      </c>
      <c r="D9">
        <v>36.3145</v>
      </c>
      <c r="E9">
        <v>29</v>
      </c>
      <c r="F9" t="s">
        <v>89</v>
      </c>
      <c r="G9" t="s">
        <v>97</v>
      </c>
      <c r="I9">
        <v>3</v>
      </c>
    </row>
    <row r="10" spans="1:9" ht="13.5">
      <c r="A10" t="s">
        <v>88</v>
      </c>
      <c r="B10">
        <v>9</v>
      </c>
      <c r="C10">
        <v>140.013</v>
      </c>
      <c r="D10">
        <v>36.4401</v>
      </c>
      <c r="E10">
        <v>67</v>
      </c>
      <c r="F10" t="s">
        <v>89</v>
      </c>
      <c r="G10" t="s">
        <v>98</v>
      </c>
      <c r="I10">
        <v>2</v>
      </c>
    </row>
    <row r="11" spans="1:9" ht="13.5">
      <c r="A11" t="s">
        <v>88</v>
      </c>
      <c r="B11">
        <v>10</v>
      </c>
      <c r="C11">
        <v>140.015</v>
      </c>
      <c r="D11">
        <v>36.8709</v>
      </c>
      <c r="E11">
        <v>214</v>
      </c>
      <c r="F11" t="s">
        <v>89</v>
      </c>
      <c r="G11" t="s">
        <v>99</v>
      </c>
      <c r="I11">
        <v>2</v>
      </c>
    </row>
    <row r="12" spans="1:9" ht="13.5">
      <c r="A12" t="s">
        <v>88</v>
      </c>
      <c r="B12">
        <v>11</v>
      </c>
      <c r="C12">
        <v>139.924</v>
      </c>
      <c r="D12">
        <v>36.8064</v>
      </c>
      <c r="E12">
        <v>197</v>
      </c>
      <c r="F12" t="s">
        <v>89</v>
      </c>
      <c r="G12" t="s">
        <v>100</v>
      </c>
      <c r="I12">
        <v>3</v>
      </c>
    </row>
    <row r="13" spans="1:9" ht="13.5">
      <c r="A13" t="s">
        <v>88</v>
      </c>
      <c r="B13">
        <v>12</v>
      </c>
      <c r="C13">
        <v>140.046</v>
      </c>
      <c r="D13">
        <v>36.9606</v>
      </c>
      <c r="E13">
        <v>293</v>
      </c>
      <c r="F13" t="s">
        <v>89</v>
      </c>
      <c r="G13" t="s">
        <v>101</v>
      </c>
      <c r="I13">
        <v>2</v>
      </c>
    </row>
    <row r="14" spans="1:9" ht="13.5">
      <c r="A14" t="s">
        <v>88</v>
      </c>
      <c r="B14">
        <v>13</v>
      </c>
      <c r="C14">
        <v>139.91</v>
      </c>
      <c r="D14">
        <v>36.4393</v>
      </c>
      <c r="E14">
        <v>67</v>
      </c>
      <c r="F14" t="s">
        <v>89</v>
      </c>
      <c r="G14" t="s">
        <v>102</v>
      </c>
      <c r="I14">
        <v>2</v>
      </c>
    </row>
    <row r="15" spans="1:9" ht="13.5">
      <c r="A15" t="s">
        <v>88</v>
      </c>
      <c r="B15">
        <v>14</v>
      </c>
      <c r="C15">
        <v>139.877</v>
      </c>
      <c r="D15">
        <v>36.384</v>
      </c>
      <c r="E15">
        <v>51</v>
      </c>
      <c r="F15" t="s">
        <v>89</v>
      </c>
      <c r="G15" t="s">
        <v>103</v>
      </c>
      <c r="I15">
        <v>2</v>
      </c>
    </row>
    <row r="16" spans="1:9" ht="13.5">
      <c r="A16" t="s">
        <v>88</v>
      </c>
      <c r="B16">
        <v>15</v>
      </c>
      <c r="C16">
        <v>139.901</v>
      </c>
      <c r="D16">
        <v>36.6834</v>
      </c>
      <c r="E16">
        <v>184</v>
      </c>
      <c r="F16" t="s">
        <v>89</v>
      </c>
      <c r="G16" t="s">
        <v>104</v>
      </c>
      <c r="I16">
        <v>2</v>
      </c>
    </row>
    <row r="17" spans="1:9" ht="13.5">
      <c r="A17" t="s">
        <v>88</v>
      </c>
      <c r="B17">
        <v>16</v>
      </c>
      <c r="C17">
        <v>139.939</v>
      </c>
      <c r="D17">
        <v>36.6287</v>
      </c>
      <c r="E17">
        <v>156</v>
      </c>
      <c r="F17" t="s">
        <v>89</v>
      </c>
      <c r="G17" t="s">
        <v>105</v>
      </c>
      <c r="I17">
        <v>2</v>
      </c>
    </row>
    <row r="18" spans="1:9" ht="13.5">
      <c r="A18" t="s">
        <v>88</v>
      </c>
      <c r="B18">
        <v>17</v>
      </c>
      <c r="C18">
        <v>139.745</v>
      </c>
      <c r="D18">
        <v>36.4665</v>
      </c>
      <c r="E18">
        <v>80</v>
      </c>
      <c r="F18" t="s">
        <v>89</v>
      </c>
      <c r="G18" t="s">
        <v>106</v>
      </c>
      <c r="I18">
        <v>2</v>
      </c>
    </row>
    <row r="19" spans="1:9" ht="13.5">
      <c r="A19" t="s">
        <v>88</v>
      </c>
      <c r="B19">
        <v>18</v>
      </c>
      <c r="C19">
        <v>139.673</v>
      </c>
      <c r="D19">
        <v>36.5654</v>
      </c>
      <c r="E19">
        <v>284</v>
      </c>
      <c r="F19" t="s">
        <v>89</v>
      </c>
      <c r="G19" t="s">
        <v>107</v>
      </c>
      <c r="I19">
        <v>1</v>
      </c>
    </row>
    <row r="20" spans="1:9" ht="13.5">
      <c r="A20" t="s">
        <v>88</v>
      </c>
      <c r="B20">
        <v>19</v>
      </c>
      <c r="C20">
        <v>139.441</v>
      </c>
      <c r="D20">
        <v>36.637</v>
      </c>
      <c r="E20">
        <v>633</v>
      </c>
      <c r="F20" t="s">
        <v>89</v>
      </c>
      <c r="G20" t="s">
        <v>108</v>
      </c>
      <c r="I20">
        <v>1</v>
      </c>
    </row>
    <row r="21" spans="1:9" ht="13.5">
      <c r="A21" t="s">
        <v>88</v>
      </c>
      <c r="B21">
        <v>20</v>
      </c>
      <c r="C21">
        <v>139.969</v>
      </c>
      <c r="D21">
        <v>36.3796</v>
      </c>
      <c r="E21">
        <v>58</v>
      </c>
      <c r="F21" t="s">
        <v>89</v>
      </c>
      <c r="G21" t="s">
        <v>109</v>
      </c>
      <c r="I21">
        <v>2</v>
      </c>
    </row>
    <row r="22" spans="1:9" ht="13.5">
      <c r="A22" t="s">
        <v>88</v>
      </c>
      <c r="B22">
        <v>22</v>
      </c>
      <c r="C22">
        <v>140.187</v>
      </c>
      <c r="D22">
        <v>36.532</v>
      </c>
      <c r="E22">
        <v>86</v>
      </c>
      <c r="F22" t="s">
        <v>89</v>
      </c>
      <c r="G22" t="s">
        <v>110</v>
      </c>
      <c r="I22">
        <v>1</v>
      </c>
    </row>
    <row r="23" spans="1:9" ht="13.5">
      <c r="A23" t="s">
        <v>88</v>
      </c>
      <c r="B23">
        <v>23</v>
      </c>
      <c r="C23">
        <v>140.106</v>
      </c>
      <c r="D23">
        <v>36.5395</v>
      </c>
      <c r="E23">
        <v>114</v>
      </c>
      <c r="F23" t="s">
        <v>89</v>
      </c>
      <c r="G23" t="s">
        <v>111</v>
      </c>
      <c r="I23">
        <v>2</v>
      </c>
    </row>
    <row r="24" spans="1:9" ht="13.5">
      <c r="A24" t="s">
        <v>88</v>
      </c>
      <c r="B24">
        <v>24</v>
      </c>
      <c r="C24">
        <v>140.058</v>
      </c>
      <c r="D24">
        <v>36.5479</v>
      </c>
      <c r="E24">
        <v>99</v>
      </c>
      <c r="F24" t="s">
        <v>89</v>
      </c>
      <c r="G24" t="s">
        <v>112</v>
      </c>
      <c r="I24">
        <v>2</v>
      </c>
    </row>
    <row r="25" spans="1:9" ht="13.5">
      <c r="A25" t="s">
        <v>88</v>
      </c>
      <c r="B25">
        <v>25</v>
      </c>
      <c r="C25">
        <v>139.804</v>
      </c>
      <c r="D25">
        <v>36.4268</v>
      </c>
      <c r="E25">
        <v>59</v>
      </c>
      <c r="F25" t="s">
        <v>89</v>
      </c>
      <c r="G25" t="s">
        <v>113</v>
      </c>
      <c r="I25">
        <v>2</v>
      </c>
    </row>
    <row r="26" spans="1:9" ht="13.5">
      <c r="A26" t="s">
        <v>88</v>
      </c>
      <c r="B26">
        <v>26</v>
      </c>
      <c r="C26">
        <v>139.861</v>
      </c>
      <c r="D26">
        <v>36.4368</v>
      </c>
      <c r="E26">
        <v>66</v>
      </c>
      <c r="F26" t="s">
        <v>89</v>
      </c>
      <c r="G26" t="s">
        <v>114</v>
      </c>
      <c r="I26">
        <v>2</v>
      </c>
    </row>
    <row r="27" spans="1:9" ht="13.5">
      <c r="A27" t="s">
        <v>88</v>
      </c>
      <c r="B27">
        <v>27</v>
      </c>
      <c r="C27">
        <v>139.843</v>
      </c>
      <c r="D27">
        <v>36.3868</v>
      </c>
      <c r="E27">
        <v>52</v>
      </c>
      <c r="F27" t="s">
        <v>89</v>
      </c>
      <c r="G27" t="s">
        <v>115</v>
      </c>
      <c r="I27">
        <v>2</v>
      </c>
    </row>
    <row r="28" spans="1:9" ht="13.5">
      <c r="A28" t="s">
        <v>88</v>
      </c>
      <c r="B28">
        <v>28</v>
      </c>
      <c r="C28">
        <v>139.741</v>
      </c>
      <c r="D28">
        <v>36.2332</v>
      </c>
      <c r="E28">
        <v>23</v>
      </c>
      <c r="F28" t="s">
        <v>89</v>
      </c>
      <c r="G28" t="s">
        <v>116</v>
      </c>
      <c r="I28">
        <v>2</v>
      </c>
    </row>
    <row r="29" spans="1:9" ht="13.5">
      <c r="A29" t="s">
        <v>88</v>
      </c>
      <c r="B29">
        <v>29</v>
      </c>
      <c r="C29">
        <v>139.701</v>
      </c>
      <c r="D29">
        <v>36.3376</v>
      </c>
      <c r="E29">
        <v>35</v>
      </c>
      <c r="F29" t="s">
        <v>89</v>
      </c>
      <c r="G29" t="s">
        <v>117</v>
      </c>
      <c r="I29">
        <v>2</v>
      </c>
    </row>
    <row r="30" spans="1:9" ht="13.5">
      <c r="A30" t="s">
        <v>88</v>
      </c>
      <c r="B30">
        <v>30</v>
      </c>
      <c r="C30">
        <v>139.649</v>
      </c>
      <c r="D30">
        <v>36.2618</v>
      </c>
      <c r="E30">
        <v>25</v>
      </c>
      <c r="F30" t="s">
        <v>89</v>
      </c>
      <c r="G30" t="s">
        <v>118</v>
      </c>
      <c r="I30">
        <v>3</v>
      </c>
    </row>
    <row r="31" spans="1:9" ht="13.5">
      <c r="A31" t="s">
        <v>88</v>
      </c>
      <c r="B31">
        <v>31</v>
      </c>
      <c r="C31">
        <v>139.656</v>
      </c>
      <c r="D31">
        <v>36.3184</v>
      </c>
      <c r="E31">
        <v>30</v>
      </c>
      <c r="F31" t="s">
        <v>89</v>
      </c>
      <c r="G31" t="s">
        <v>119</v>
      </c>
      <c r="I31">
        <v>2</v>
      </c>
    </row>
    <row r="32" spans="1:9" ht="13.5">
      <c r="A32" t="s">
        <v>88</v>
      </c>
      <c r="B32">
        <v>32</v>
      </c>
      <c r="C32">
        <v>139.749</v>
      </c>
      <c r="D32">
        <v>36.4284</v>
      </c>
      <c r="E32">
        <v>64</v>
      </c>
      <c r="F32" t="s">
        <v>89</v>
      </c>
      <c r="G32" t="s">
        <v>120</v>
      </c>
      <c r="I32">
        <v>2</v>
      </c>
    </row>
    <row r="33" spans="1:9" ht="13.5">
      <c r="A33" t="s">
        <v>88</v>
      </c>
      <c r="B33">
        <v>33</v>
      </c>
      <c r="C33">
        <v>139.615</v>
      </c>
      <c r="D33">
        <v>36.8689</v>
      </c>
      <c r="E33">
        <v>695</v>
      </c>
      <c r="F33" t="s">
        <v>89</v>
      </c>
      <c r="G33" t="s">
        <v>121</v>
      </c>
      <c r="I33">
        <v>1</v>
      </c>
    </row>
    <row r="34" spans="1:9" ht="13.5">
      <c r="A34" t="s">
        <v>88</v>
      </c>
      <c r="B34">
        <v>34</v>
      </c>
      <c r="C34">
        <v>139.72</v>
      </c>
      <c r="D34">
        <v>36.832</v>
      </c>
      <c r="E34">
        <v>394</v>
      </c>
      <c r="F34" t="s">
        <v>89</v>
      </c>
      <c r="G34" t="s">
        <v>122</v>
      </c>
      <c r="I34">
        <v>1</v>
      </c>
    </row>
    <row r="35" spans="1:9" ht="13.5">
      <c r="A35" t="s">
        <v>88</v>
      </c>
      <c r="B35">
        <v>35</v>
      </c>
      <c r="C35">
        <v>139.85</v>
      </c>
      <c r="D35">
        <v>36.7775</v>
      </c>
      <c r="E35">
        <v>259</v>
      </c>
      <c r="F35" t="s">
        <v>89</v>
      </c>
      <c r="G35" t="s">
        <v>123</v>
      </c>
      <c r="I35">
        <v>2</v>
      </c>
    </row>
    <row r="36" spans="1:9" ht="13.5">
      <c r="A36" t="s">
        <v>88</v>
      </c>
      <c r="B36">
        <v>36</v>
      </c>
      <c r="C36">
        <v>139.966</v>
      </c>
      <c r="D36">
        <v>36.6853</v>
      </c>
      <c r="E36">
        <v>161</v>
      </c>
      <c r="F36" t="s">
        <v>89</v>
      </c>
      <c r="G36" t="s">
        <v>124</v>
      </c>
      <c r="I36">
        <v>2</v>
      </c>
    </row>
    <row r="37" spans="1:9" ht="13.5">
      <c r="A37" t="s">
        <v>88</v>
      </c>
      <c r="B37">
        <v>37</v>
      </c>
      <c r="C37">
        <v>139.986</v>
      </c>
      <c r="D37">
        <v>36.6312</v>
      </c>
      <c r="E37">
        <v>155</v>
      </c>
      <c r="F37" t="s">
        <v>89</v>
      </c>
      <c r="G37" t="s">
        <v>125</v>
      </c>
      <c r="I37">
        <v>2</v>
      </c>
    </row>
    <row r="38" spans="1:9" ht="13.5">
      <c r="A38" t="s">
        <v>88</v>
      </c>
      <c r="B38">
        <v>38</v>
      </c>
      <c r="C38">
        <v>140.024</v>
      </c>
      <c r="D38">
        <v>36.7187</v>
      </c>
      <c r="E38">
        <v>132</v>
      </c>
      <c r="F38" t="s">
        <v>89</v>
      </c>
      <c r="G38" t="s">
        <v>126</v>
      </c>
      <c r="I38">
        <v>3</v>
      </c>
    </row>
    <row r="39" spans="1:9" ht="13.5">
      <c r="A39" t="s">
        <v>88</v>
      </c>
      <c r="B39">
        <v>39</v>
      </c>
      <c r="C39">
        <v>140.094</v>
      </c>
      <c r="D39">
        <v>36.6581</v>
      </c>
      <c r="E39">
        <v>104</v>
      </c>
      <c r="F39" t="s">
        <v>89</v>
      </c>
      <c r="G39" t="s">
        <v>127</v>
      </c>
      <c r="I39">
        <v>2</v>
      </c>
    </row>
    <row r="40" spans="1:9" ht="13.5">
      <c r="A40" t="s">
        <v>88</v>
      </c>
      <c r="B40">
        <v>40</v>
      </c>
      <c r="C40">
        <v>140.151</v>
      </c>
      <c r="D40">
        <v>36.657</v>
      </c>
      <c r="E40">
        <v>106</v>
      </c>
      <c r="F40" t="s">
        <v>89</v>
      </c>
      <c r="G40" t="s">
        <v>128</v>
      </c>
      <c r="I40">
        <v>1</v>
      </c>
    </row>
    <row r="41" spans="1:9" ht="13.5">
      <c r="A41" t="s">
        <v>88</v>
      </c>
      <c r="B41">
        <v>41</v>
      </c>
      <c r="C41">
        <v>140.171</v>
      </c>
      <c r="D41">
        <v>36.7381</v>
      </c>
      <c r="E41">
        <v>121</v>
      </c>
      <c r="F41" t="s">
        <v>89</v>
      </c>
      <c r="G41" t="s">
        <v>129</v>
      </c>
      <c r="I41">
        <v>1</v>
      </c>
    </row>
    <row r="42" spans="1:9" ht="13.5">
      <c r="A42" t="s">
        <v>88</v>
      </c>
      <c r="B42">
        <v>42</v>
      </c>
      <c r="C42">
        <v>140.131</v>
      </c>
      <c r="D42">
        <v>36.7617</v>
      </c>
      <c r="E42">
        <v>116</v>
      </c>
      <c r="F42" t="s">
        <v>89</v>
      </c>
      <c r="G42" t="s">
        <v>130</v>
      </c>
      <c r="I42">
        <v>2</v>
      </c>
    </row>
    <row r="43" spans="1:9" ht="13.5">
      <c r="A43" t="s">
        <v>88</v>
      </c>
      <c r="B43">
        <v>43</v>
      </c>
      <c r="C43">
        <v>140.123</v>
      </c>
      <c r="D43">
        <v>36.7898</v>
      </c>
      <c r="E43">
        <v>123</v>
      </c>
      <c r="F43" t="s">
        <v>89</v>
      </c>
      <c r="G43" t="s">
        <v>131</v>
      </c>
      <c r="I43">
        <v>2</v>
      </c>
    </row>
    <row r="44" spans="1:9" ht="13.5">
      <c r="A44" t="s">
        <v>88</v>
      </c>
      <c r="B44">
        <v>45</v>
      </c>
      <c r="C44">
        <v>140.121</v>
      </c>
      <c r="D44">
        <v>37.0198</v>
      </c>
      <c r="E44">
        <v>332</v>
      </c>
      <c r="F44" t="s">
        <v>89</v>
      </c>
      <c r="G44" t="s">
        <v>132</v>
      </c>
      <c r="I44">
        <v>1</v>
      </c>
    </row>
    <row r="45" spans="1:9" ht="13.5">
      <c r="A45" t="s">
        <v>88</v>
      </c>
      <c r="B45">
        <v>46</v>
      </c>
      <c r="C45">
        <v>139.984</v>
      </c>
      <c r="D45">
        <v>36.8823</v>
      </c>
      <c r="E45">
        <v>242</v>
      </c>
      <c r="F45" t="s">
        <v>89</v>
      </c>
      <c r="G45" t="s">
        <v>133</v>
      </c>
      <c r="I45">
        <v>2</v>
      </c>
    </row>
    <row r="46" spans="1:9" ht="13.5">
      <c r="A46" t="s">
        <v>88</v>
      </c>
      <c r="B46">
        <v>47</v>
      </c>
      <c r="C46">
        <v>139.822</v>
      </c>
      <c r="D46">
        <v>36.9695</v>
      </c>
      <c r="E46">
        <v>549</v>
      </c>
      <c r="F46" t="s">
        <v>89</v>
      </c>
      <c r="G46" t="s">
        <v>134</v>
      </c>
      <c r="I46">
        <v>3</v>
      </c>
    </row>
    <row r="47" spans="1:9" ht="13.5">
      <c r="A47" t="s">
        <v>88</v>
      </c>
      <c r="B47">
        <v>48</v>
      </c>
      <c r="C47">
        <v>139.57</v>
      </c>
      <c r="D47">
        <v>36.3748</v>
      </c>
      <c r="E47">
        <v>72</v>
      </c>
      <c r="F47" t="s">
        <v>89</v>
      </c>
      <c r="G47" t="s">
        <v>135</v>
      </c>
      <c r="I47">
        <v>3</v>
      </c>
    </row>
    <row r="48" spans="1:9" ht="13.5">
      <c r="A48" t="s">
        <v>88</v>
      </c>
      <c r="B48">
        <v>49</v>
      </c>
      <c r="C48">
        <v>139.611</v>
      </c>
      <c r="D48">
        <v>36.4018</v>
      </c>
      <c r="E48">
        <v>95</v>
      </c>
      <c r="F48" t="s">
        <v>89</v>
      </c>
      <c r="G48" t="s">
        <v>136</v>
      </c>
      <c r="I48">
        <v>3</v>
      </c>
    </row>
    <row r="49" spans="3:9" ht="13.5">
      <c r="C49">
        <v>0</v>
      </c>
      <c r="D49">
        <v>0</v>
      </c>
      <c r="E49">
        <v>0</v>
      </c>
      <c r="I49">
        <v>0</v>
      </c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V1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336</v>
      </c>
      <c r="B2">
        <v>1</v>
      </c>
      <c r="C2">
        <v>139.736</v>
      </c>
      <c r="D2">
        <v>35.6375</v>
      </c>
      <c r="E2">
        <v>19</v>
      </c>
      <c r="F2" t="s">
        <v>1</v>
      </c>
      <c r="G2" t="s">
        <v>6</v>
      </c>
      <c r="H2" t="s">
        <v>337</v>
      </c>
      <c r="I2">
        <v>2</v>
      </c>
    </row>
    <row r="3" spans="1:9" ht="13.5">
      <c r="A3" t="s">
        <v>336</v>
      </c>
      <c r="B3">
        <v>2</v>
      </c>
      <c r="C3">
        <v>139.702</v>
      </c>
      <c r="D3">
        <v>35.5561</v>
      </c>
      <c r="E3">
        <v>4</v>
      </c>
      <c r="F3" t="s">
        <v>1</v>
      </c>
      <c r="G3" t="s">
        <v>22</v>
      </c>
      <c r="H3" t="s">
        <v>338</v>
      </c>
      <c r="I3">
        <v>7</v>
      </c>
    </row>
    <row r="4" spans="1:9" ht="13.5">
      <c r="A4" t="s">
        <v>336</v>
      </c>
      <c r="B4">
        <v>3</v>
      </c>
      <c r="C4">
        <v>139.604</v>
      </c>
      <c r="D4">
        <v>35.6322</v>
      </c>
      <c r="E4">
        <v>40</v>
      </c>
      <c r="F4" t="s">
        <v>1</v>
      </c>
      <c r="G4" t="s">
        <v>24</v>
      </c>
      <c r="H4" t="s">
        <v>339</v>
      </c>
      <c r="I4">
        <v>2</v>
      </c>
    </row>
    <row r="5" spans="1:9" ht="13.5">
      <c r="A5" t="s">
        <v>336</v>
      </c>
      <c r="B5">
        <v>4</v>
      </c>
      <c r="C5">
        <v>139.676</v>
      </c>
      <c r="D5">
        <v>35.6942</v>
      </c>
      <c r="E5">
        <v>35</v>
      </c>
      <c r="F5" t="s">
        <v>1</v>
      </c>
      <c r="G5" t="s">
        <v>28</v>
      </c>
      <c r="H5" t="s">
        <v>340</v>
      </c>
      <c r="I5">
        <v>2</v>
      </c>
    </row>
    <row r="6" spans="1:9" ht="13.5">
      <c r="A6" t="s">
        <v>336</v>
      </c>
      <c r="B6">
        <v>5</v>
      </c>
      <c r="C6">
        <v>139.634</v>
      </c>
      <c r="D6">
        <v>35.7558</v>
      </c>
      <c r="E6">
        <v>37</v>
      </c>
      <c r="F6" t="s">
        <v>1</v>
      </c>
      <c r="G6" t="s">
        <v>38</v>
      </c>
      <c r="H6" t="s">
        <v>341</v>
      </c>
      <c r="I6">
        <v>2</v>
      </c>
    </row>
    <row r="7" spans="1:9" ht="13.5">
      <c r="A7" t="s">
        <v>336</v>
      </c>
      <c r="B7">
        <v>6</v>
      </c>
      <c r="C7">
        <v>139.783</v>
      </c>
      <c r="D7">
        <v>35.7878</v>
      </c>
      <c r="E7">
        <v>2</v>
      </c>
      <c r="F7" t="s">
        <v>1</v>
      </c>
      <c r="G7" t="s">
        <v>40</v>
      </c>
      <c r="H7" t="s">
        <v>342</v>
      </c>
      <c r="I7">
        <v>3</v>
      </c>
    </row>
    <row r="8" spans="1:9" ht="13.5">
      <c r="A8" t="s">
        <v>336</v>
      </c>
      <c r="B8">
        <v>7</v>
      </c>
      <c r="C8">
        <v>139.871</v>
      </c>
      <c r="D8">
        <v>35.675</v>
      </c>
      <c r="E8">
        <v>0</v>
      </c>
      <c r="F8" t="s">
        <v>1</v>
      </c>
      <c r="G8" t="s">
        <v>343</v>
      </c>
      <c r="H8" t="s">
        <v>344</v>
      </c>
      <c r="I8">
        <v>7</v>
      </c>
    </row>
    <row r="9" spans="1:9" ht="13.5">
      <c r="A9" t="s">
        <v>336</v>
      </c>
      <c r="B9">
        <v>8</v>
      </c>
      <c r="C9">
        <v>139.454</v>
      </c>
      <c r="D9">
        <v>35.7494</v>
      </c>
      <c r="E9">
        <v>85</v>
      </c>
      <c r="F9" t="s">
        <v>1</v>
      </c>
      <c r="G9" t="s">
        <v>64</v>
      </c>
      <c r="H9" t="s">
        <v>345</v>
      </c>
      <c r="I9">
        <v>2</v>
      </c>
    </row>
    <row r="10" spans="1:9" ht="13.5">
      <c r="A10" t="s">
        <v>336</v>
      </c>
      <c r="B10">
        <v>9</v>
      </c>
      <c r="C10">
        <v>139.452</v>
      </c>
      <c r="D10">
        <v>35.5458</v>
      </c>
      <c r="E10">
        <v>89</v>
      </c>
      <c r="F10" t="s">
        <v>1</v>
      </c>
      <c r="G10" t="s">
        <v>56</v>
      </c>
      <c r="H10" t="s">
        <v>346</v>
      </c>
      <c r="I10">
        <v>2</v>
      </c>
    </row>
    <row r="11" spans="1:9" ht="13.5">
      <c r="A11" t="s">
        <v>336</v>
      </c>
      <c r="B11">
        <v>10</v>
      </c>
      <c r="C11">
        <v>139.096</v>
      </c>
      <c r="D11">
        <v>35.8003</v>
      </c>
      <c r="E11">
        <v>361</v>
      </c>
      <c r="F11" t="s">
        <v>1</v>
      </c>
      <c r="G11" t="s">
        <v>347</v>
      </c>
      <c r="H11" t="s">
        <v>348</v>
      </c>
      <c r="I11">
        <v>1</v>
      </c>
    </row>
    <row r="12" spans="1:9" ht="13.5">
      <c r="A12" t="s">
        <v>336</v>
      </c>
      <c r="B12">
        <v>11</v>
      </c>
      <c r="C12">
        <v>139.781</v>
      </c>
      <c r="D12">
        <v>35.6767</v>
      </c>
      <c r="E12">
        <v>3</v>
      </c>
      <c r="F12" t="s">
        <v>1</v>
      </c>
      <c r="G12" t="s">
        <v>4</v>
      </c>
      <c r="H12" t="s">
        <v>349</v>
      </c>
      <c r="I12">
        <v>8</v>
      </c>
    </row>
    <row r="13" spans="1:9" ht="13.5">
      <c r="A13" t="s">
        <v>336</v>
      </c>
      <c r="B13">
        <v>12</v>
      </c>
      <c r="C13">
        <v>139.743</v>
      </c>
      <c r="D13">
        <v>35.6139</v>
      </c>
      <c r="E13">
        <v>2</v>
      </c>
      <c r="F13" t="s">
        <v>1</v>
      </c>
      <c r="G13" t="s">
        <v>18</v>
      </c>
      <c r="H13" t="s">
        <v>350</v>
      </c>
      <c r="I13">
        <v>6</v>
      </c>
    </row>
    <row r="14" spans="1:9" ht="13.5">
      <c r="A14" t="s">
        <v>336</v>
      </c>
      <c r="B14">
        <v>13</v>
      </c>
      <c r="C14">
        <v>139.688</v>
      </c>
      <c r="D14">
        <v>35.6772</v>
      </c>
      <c r="E14">
        <v>40</v>
      </c>
      <c r="F14" t="s">
        <v>1</v>
      </c>
      <c r="G14" t="s">
        <v>26</v>
      </c>
      <c r="H14" t="s">
        <v>351</v>
      </c>
      <c r="I14">
        <v>2</v>
      </c>
    </row>
    <row r="15" spans="1:9" ht="13.5">
      <c r="A15" t="s">
        <v>336</v>
      </c>
      <c r="B15">
        <v>14</v>
      </c>
      <c r="C15">
        <v>139.697</v>
      </c>
      <c r="D15">
        <v>35.7047</v>
      </c>
      <c r="E15">
        <v>22</v>
      </c>
      <c r="F15" t="s">
        <v>1</v>
      </c>
      <c r="G15" t="s">
        <v>8</v>
      </c>
      <c r="H15" t="s">
        <v>352</v>
      </c>
      <c r="I15">
        <v>2</v>
      </c>
    </row>
    <row r="16" spans="1:9" ht="13.5">
      <c r="A16" t="s">
        <v>336</v>
      </c>
      <c r="B16">
        <v>15</v>
      </c>
      <c r="C16">
        <v>139.726</v>
      </c>
      <c r="D16">
        <v>35.7744</v>
      </c>
      <c r="E16">
        <v>4</v>
      </c>
      <c r="F16" t="s">
        <v>1</v>
      </c>
      <c r="G16" t="s">
        <v>32</v>
      </c>
      <c r="H16" t="s">
        <v>353</v>
      </c>
      <c r="I16">
        <v>7</v>
      </c>
    </row>
    <row r="17" spans="1:9" ht="13.5">
      <c r="A17" t="s">
        <v>336</v>
      </c>
      <c r="B17">
        <v>16</v>
      </c>
      <c r="C17">
        <v>139.801</v>
      </c>
      <c r="D17">
        <v>35.72</v>
      </c>
      <c r="E17">
        <v>2</v>
      </c>
      <c r="F17" t="s">
        <v>1</v>
      </c>
      <c r="G17" t="s">
        <v>12</v>
      </c>
      <c r="H17" t="s">
        <v>354</v>
      </c>
      <c r="I17">
        <v>7</v>
      </c>
    </row>
    <row r="18" spans="1:9" ht="13.5">
      <c r="A18" t="s">
        <v>336</v>
      </c>
      <c r="B18">
        <v>17</v>
      </c>
      <c r="C18">
        <v>139.823</v>
      </c>
      <c r="D18">
        <v>35.7203</v>
      </c>
      <c r="E18">
        <v>0</v>
      </c>
      <c r="F18" t="s">
        <v>1</v>
      </c>
      <c r="G18" t="s">
        <v>14</v>
      </c>
      <c r="H18" t="s">
        <v>355</v>
      </c>
      <c r="I18">
        <v>7</v>
      </c>
    </row>
    <row r="19" spans="1:9" ht="13.5">
      <c r="A19" t="s">
        <v>336</v>
      </c>
      <c r="B19">
        <v>18</v>
      </c>
      <c r="C19">
        <v>139.811</v>
      </c>
      <c r="D19">
        <v>35.6561</v>
      </c>
      <c r="E19">
        <v>2</v>
      </c>
      <c r="F19" t="s">
        <v>1</v>
      </c>
      <c r="G19" t="s">
        <v>16</v>
      </c>
      <c r="H19" t="s">
        <v>356</v>
      </c>
      <c r="I19">
        <v>8</v>
      </c>
    </row>
    <row r="20" spans="1:9" ht="13.5">
      <c r="A20" t="s">
        <v>336</v>
      </c>
      <c r="B20">
        <v>19</v>
      </c>
      <c r="C20">
        <v>139.868</v>
      </c>
      <c r="D20">
        <v>35.7608</v>
      </c>
      <c r="E20">
        <v>1</v>
      </c>
      <c r="F20" t="s">
        <v>1</v>
      </c>
      <c r="G20" t="s">
        <v>42</v>
      </c>
      <c r="H20" t="s">
        <v>357</v>
      </c>
      <c r="I20">
        <v>7</v>
      </c>
    </row>
    <row r="21" spans="1:9" ht="13.5">
      <c r="A21" t="s">
        <v>336</v>
      </c>
      <c r="B21">
        <v>20</v>
      </c>
      <c r="C21">
        <v>139.583</v>
      </c>
      <c r="D21">
        <v>35.7039</v>
      </c>
      <c r="E21">
        <v>55</v>
      </c>
      <c r="F21" t="s">
        <v>1</v>
      </c>
      <c r="G21" t="s">
        <v>46</v>
      </c>
      <c r="H21" t="s">
        <v>358</v>
      </c>
      <c r="I21">
        <v>2</v>
      </c>
    </row>
    <row r="22" spans="1:9" ht="13.5">
      <c r="A22" t="s">
        <v>336</v>
      </c>
      <c r="B22">
        <v>21</v>
      </c>
      <c r="C22">
        <v>139.714</v>
      </c>
      <c r="D22">
        <v>35.6111</v>
      </c>
      <c r="E22">
        <v>25</v>
      </c>
      <c r="F22" t="s">
        <v>1</v>
      </c>
      <c r="G22" t="s">
        <v>18</v>
      </c>
      <c r="H22" t="s">
        <v>359</v>
      </c>
      <c r="I22">
        <v>2</v>
      </c>
    </row>
    <row r="23" spans="1:9" ht="13.5">
      <c r="A23" t="s">
        <v>336</v>
      </c>
      <c r="B23">
        <v>22</v>
      </c>
      <c r="C23">
        <v>139.737</v>
      </c>
      <c r="D23">
        <v>35.5456</v>
      </c>
      <c r="E23">
        <v>2</v>
      </c>
      <c r="F23" t="s">
        <v>1</v>
      </c>
      <c r="G23" t="s">
        <v>22</v>
      </c>
      <c r="H23" t="s">
        <v>360</v>
      </c>
      <c r="I23">
        <v>7</v>
      </c>
    </row>
    <row r="24" spans="1:9" ht="13.5">
      <c r="A24" t="s">
        <v>336</v>
      </c>
      <c r="B24">
        <v>23</v>
      </c>
      <c r="C24">
        <v>139.623</v>
      </c>
      <c r="D24">
        <v>35.6831</v>
      </c>
      <c r="E24">
        <v>46</v>
      </c>
      <c r="F24" t="s">
        <v>1</v>
      </c>
      <c r="G24" t="s">
        <v>361</v>
      </c>
      <c r="H24" t="s">
        <v>362</v>
      </c>
      <c r="I24">
        <v>2</v>
      </c>
    </row>
    <row r="25" spans="1:9" ht="13.5">
      <c r="A25" t="s">
        <v>336</v>
      </c>
      <c r="B25">
        <v>24</v>
      </c>
      <c r="C25">
        <v>139.766</v>
      </c>
      <c r="D25">
        <v>35.7042</v>
      </c>
      <c r="E25">
        <v>21</v>
      </c>
      <c r="F25" t="s">
        <v>1</v>
      </c>
      <c r="G25" t="s">
        <v>10</v>
      </c>
      <c r="H25" t="s">
        <v>363</v>
      </c>
      <c r="I25">
        <v>2</v>
      </c>
    </row>
    <row r="26" spans="1:9" ht="13.5">
      <c r="A26" t="s">
        <v>336</v>
      </c>
      <c r="B26">
        <v>25</v>
      </c>
      <c r="C26">
        <v>139.769</v>
      </c>
      <c r="D26">
        <v>35.7467</v>
      </c>
      <c r="E26">
        <v>2</v>
      </c>
      <c r="F26" t="s">
        <v>1</v>
      </c>
      <c r="G26" t="s">
        <v>34</v>
      </c>
      <c r="H26" t="s">
        <v>364</v>
      </c>
      <c r="I26">
        <v>7</v>
      </c>
    </row>
    <row r="27" spans="1:9" ht="13.5">
      <c r="A27" t="s">
        <v>336</v>
      </c>
      <c r="B27">
        <v>26</v>
      </c>
      <c r="C27">
        <v>139.826</v>
      </c>
      <c r="D27">
        <v>35.6972</v>
      </c>
      <c r="E27">
        <v>0</v>
      </c>
      <c r="F27" t="s">
        <v>1</v>
      </c>
      <c r="G27" t="s">
        <v>16</v>
      </c>
      <c r="H27" t="s">
        <v>365</v>
      </c>
      <c r="I27">
        <v>7</v>
      </c>
    </row>
    <row r="28" spans="1:9" ht="13.5">
      <c r="A28" t="s">
        <v>336</v>
      </c>
      <c r="B28">
        <v>27</v>
      </c>
      <c r="C28">
        <v>139.898</v>
      </c>
      <c r="D28">
        <v>35.7053</v>
      </c>
      <c r="E28">
        <v>2</v>
      </c>
      <c r="F28" t="s">
        <v>1</v>
      </c>
      <c r="G28" t="s">
        <v>343</v>
      </c>
      <c r="H28" t="s">
        <v>366</v>
      </c>
      <c r="I28">
        <v>7</v>
      </c>
    </row>
    <row r="29" spans="1:9" ht="13.5">
      <c r="A29" t="s">
        <v>336</v>
      </c>
      <c r="B29">
        <v>28</v>
      </c>
      <c r="C29">
        <v>139.486</v>
      </c>
      <c r="D29">
        <v>35.7025</v>
      </c>
      <c r="E29">
        <v>77</v>
      </c>
      <c r="F29" t="s">
        <v>1</v>
      </c>
      <c r="G29" t="s">
        <v>367</v>
      </c>
      <c r="H29" t="s">
        <v>368</v>
      </c>
      <c r="I29">
        <v>2</v>
      </c>
    </row>
    <row r="30" spans="1:9" ht="13.5">
      <c r="A30" t="s">
        <v>336</v>
      </c>
      <c r="B30">
        <v>29</v>
      </c>
      <c r="C30">
        <v>139.531</v>
      </c>
      <c r="D30">
        <v>35.7808</v>
      </c>
      <c r="E30">
        <v>48</v>
      </c>
      <c r="F30" t="s">
        <v>1</v>
      </c>
      <c r="G30" t="s">
        <v>369</v>
      </c>
      <c r="H30" t="s">
        <v>370</v>
      </c>
      <c r="I30">
        <v>2</v>
      </c>
    </row>
    <row r="31" spans="1:9" ht="13.5">
      <c r="A31" t="s">
        <v>336</v>
      </c>
      <c r="B31">
        <v>30</v>
      </c>
      <c r="C31">
        <v>139.421</v>
      </c>
      <c r="D31">
        <v>35.6189</v>
      </c>
      <c r="E31">
        <v>96</v>
      </c>
      <c r="F31" t="s">
        <v>1</v>
      </c>
      <c r="G31" t="s">
        <v>76</v>
      </c>
      <c r="H31" t="s">
        <v>371</v>
      </c>
      <c r="I31">
        <v>6</v>
      </c>
    </row>
    <row r="32" spans="1:9" ht="13.5">
      <c r="A32" t="s">
        <v>336</v>
      </c>
      <c r="B32">
        <v>31</v>
      </c>
      <c r="C32">
        <v>139.78</v>
      </c>
      <c r="D32">
        <v>35.6536</v>
      </c>
      <c r="E32">
        <v>2</v>
      </c>
      <c r="F32" t="s">
        <v>1</v>
      </c>
      <c r="G32" t="s">
        <v>4</v>
      </c>
      <c r="H32" t="s">
        <v>372</v>
      </c>
      <c r="I32">
        <v>8</v>
      </c>
    </row>
    <row r="33" spans="1:9" ht="13.5">
      <c r="A33" t="s">
        <v>336</v>
      </c>
      <c r="B33">
        <v>32</v>
      </c>
      <c r="C33">
        <v>139.724</v>
      </c>
      <c r="D33">
        <v>35.6656</v>
      </c>
      <c r="E33">
        <v>30</v>
      </c>
      <c r="F33" t="s">
        <v>1</v>
      </c>
      <c r="G33" t="s">
        <v>6</v>
      </c>
      <c r="H33" t="s">
        <v>373</v>
      </c>
      <c r="I33">
        <v>2</v>
      </c>
    </row>
    <row r="34" spans="1:9" ht="13.5">
      <c r="A34" t="s">
        <v>336</v>
      </c>
      <c r="B34">
        <v>33</v>
      </c>
      <c r="C34">
        <v>139.652</v>
      </c>
      <c r="D34">
        <v>35.6117</v>
      </c>
      <c r="E34">
        <v>39</v>
      </c>
      <c r="F34" t="s">
        <v>1</v>
      </c>
      <c r="G34" t="s">
        <v>24</v>
      </c>
      <c r="H34" t="s">
        <v>374</v>
      </c>
      <c r="I34">
        <v>2</v>
      </c>
    </row>
    <row r="35" spans="1:9" ht="13.5">
      <c r="A35" t="s">
        <v>336</v>
      </c>
      <c r="B35">
        <v>34</v>
      </c>
      <c r="C35">
        <v>139.672</v>
      </c>
      <c r="D35">
        <v>35.7217</v>
      </c>
      <c r="E35">
        <v>34</v>
      </c>
      <c r="F35" t="s">
        <v>1</v>
      </c>
      <c r="G35" t="s">
        <v>28</v>
      </c>
      <c r="H35" t="s">
        <v>375</v>
      </c>
      <c r="I35">
        <v>6</v>
      </c>
    </row>
    <row r="36" spans="1:9" ht="13.5">
      <c r="A36" t="s">
        <v>336</v>
      </c>
      <c r="B36">
        <v>35</v>
      </c>
      <c r="C36">
        <v>139.735</v>
      </c>
      <c r="D36">
        <v>35.7183</v>
      </c>
      <c r="E36">
        <v>25</v>
      </c>
      <c r="F36" t="s">
        <v>1</v>
      </c>
      <c r="G36" t="s">
        <v>10</v>
      </c>
      <c r="H36" t="s">
        <v>376</v>
      </c>
      <c r="I36">
        <v>2</v>
      </c>
    </row>
    <row r="37" spans="1:9" ht="13.5">
      <c r="A37" t="s">
        <v>336</v>
      </c>
      <c r="B37">
        <v>36</v>
      </c>
      <c r="C37">
        <v>139.7</v>
      </c>
      <c r="D37">
        <v>35.7703</v>
      </c>
      <c r="E37">
        <v>21</v>
      </c>
      <c r="F37" t="s">
        <v>1</v>
      </c>
      <c r="G37" t="s">
        <v>36</v>
      </c>
      <c r="H37" t="s">
        <v>377</v>
      </c>
      <c r="I37">
        <v>2</v>
      </c>
    </row>
    <row r="38" spans="1:9" ht="13.5">
      <c r="A38" t="s">
        <v>336</v>
      </c>
      <c r="B38">
        <v>37</v>
      </c>
      <c r="C38">
        <v>139.589</v>
      </c>
      <c r="D38">
        <v>35.745</v>
      </c>
      <c r="E38">
        <v>47</v>
      </c>
      <c r="F38" t="s">
        <v>1</v>
      </c>
      <c r="G38" t="s">
        <v>38</v>
      </c>
      <c r="H38" t="s">
        <v>378</v>
      </c>
      <c r="I38">
        <v>2</v>
      </c>
    </row>
    <row r="39" spans="1:9" ht="13.5">
      <c r="A39" t="s">
        <v>336</v>
      </c>
      <c r="B39">
        <v>38</v>
      </c>
      <c r="C39">
        <v>139.834</v>
      </c>
      <c r="D39">
        <v>35.7867</v>
      </c>
      <c r="E39">
        <v>2</v>
      </c>
      <c r="F39" t="s">
        <v>1</v>
      </c>
      <c r="G39" t="s">
        <v>40</v>
      </c>
      <c r="H39" t="s">
        <v>379</v>
      </c>
      <c r="I39">
        <v>7</v>
      </c>
    </row>
    <row r="40" spans="1:9" ht="13.5">
      <c r="A40" t="s">
        <v>336</v>
      </c>
      <c r="B40">
        <v>39</v>
      </c>
      <c r="C40">
        <v>139.573</v>
      </c>
      <c r="D40">
        <v>35.6539</v>
      </c>
      <c r="E40">
        <v>33</v>
      </c>
      <c r="F40" t="s">
        <v>1</v>
      </c>
      <c r="G40" t="s">
        <v>54</v>
      </c>
      <c r="H40" t="s">
        <v>380</v>
      </c>
      <c r="I40">
        <v>2</v>
      </c>
    </row>
    <row r="41" spans="1:9" ht="13.5">
      <c r="A41" t="s">
        <v>336</v>
      </c>
      <c r="B41">
        <v>40</v>
      </c>
      <c r="C41">
        <v>139.509</v>
      </c>
      <c r="D41">
        <v>35.6672</v>
      </c>
      <c r="E41">
        <v>47</v>
      </c>
      <c r="F41" t="s">
        <v>1</v>
      </c>
      <c r="G41" t="s">
        <v>50</v>
      </c>
      <c r="H41" t="s">
        <v>381</v>
      </c>
      <c r="I41">
        <v>2</v>
      </c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IV1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0</v>
      </c>
      <c r="B2">
        <v>1010</v>
      </c>
      <c r="C2">
        <v>139.755</v>
      </c>
      <c r="D2">
        <v>35.6906</v>
      </c>
      <c r="E2">
        <v>6</v>
      </c>
      <c r="F2" t="s">
        <v>1</v>
      </c>
      <c r="G2" t="s">
        <v>2</v>
      </c>
      <c r="H2" t="s">
        <v>3</v>
      </c>
      <c r="I2">
        <v>7</v>
      </c>
    </row>
    <row r="3" spans="1:9" ht="13.5">
      <c r="A3" t="s">
        <v>0</v>
      </c>
      <c r="B3">
        <v>1020</v>
      </c>
      <c r="C3">
        <v>139.775</v>
      </c>
      <c r="D3">
        <v>35.6675</v>
      </c>
      <c r="E3">
        <v>3</v>
      </c>
      <c r="F3" t="s">
        <v>1</v>
      </c>
      <c r="G3" t="s">
        <v>4</v>
      </c>
      <c r="H3" t="s">
        <v>5</v>
      </c>
      <c r="I3">
        <v>8</v>
      </c>
    </row>
    <row r="4" spans="1:9" ht="13.5">
      <c r="A4" t="s">
        <v>0</v>
      </c>
      <c r="B4">
        <v>1030</v>
      </c>
      <c r="C4">
        <v>139.755</v>
      </c>
      <c r="D4">
        <v>35.6547</v>
      </c>
      <c r="E4">
        <v>4</v>
      </c>
      <c r="F4" t="s">
        <v>1</v>
      </c>
      <c r="G4" t="s">
        <v>6</v>
      </c>
      <c r="H4" t="s">
        <v>7</v>
      </c>
      <c r="I4">
        <v>4</v>
      </c>
    </row>
    <row r="5" spans="1:9" ht="13.5">
      <c r="A5" t="s">
        <v>0</v>
      </c>
      <c r="B5">
        <v>1040</v>
      </c>
      <c r="C5">
        <v>139.706</v>
      </c>
      <c r="D5">
        <v>35.6906</v>
      </c>
      <c r="E5">
        <v>32</v>
      </c>
      <c r="F5" t="s">
        <v>1</v>
      </c>
      <c r="G5" t="s">
        <v>8</v>
      </c>
      <c r="H5" t="s">
        <v>9</v>
      </c>
      <c r="I5">
        <v>2</v>
      </c>
    </row>
    <row r="6" spans="1:9" ht="13.5">
      <c r="A6" t="s">
        <v>0</v>
      </c>
      <c r="B6">
        <v>1050</v>
      </c>
      <c r="C6">
        <v>139.756</v>
      </c>
      <c r="D6">
        <v>35.7047</v>
      </c>
      <c r="E6">
        <v>7</v>
      </c>
      <c r="F6" t="s">
        <v>1</v>
      </c>
      <c r="G6" t="s">
        <v>10</v>
      </c>
      <c r="H6" t="s">
        <v>11</v>
      </c>
      <c r="I6">
        <v>6</v>
      </c>
    </row>
    <row r="7" spans="1:9" ht="13.5">
      <c r="A7" t="s">
        <v>0</v>
      </c>
      <c r="B7">
        <v>1060</v>
      </c>
      <c r="C7">
        <v>139.783</v>
      </c>
      <c r="D7">
        <v>35.7092</v>
      </c>
      <c r="E7">
        <v>3</v>
      </c>
      <c r="F7" t="s">
        <v>1</v>
      </c>
      <c r="G7" t="s">
        <v>12</v>
      </c>
      <c r="H7" t="s">
        <v>13</v>
      </c>
      <c r="I7">
        <v>7</v>
      </c>
    </row>
    <row r="8" spans="1:9" ht="13.5">
      <c r="A8" t="s">
        <v>0</v>
      </c>
      <c r="B8">
        <v>1070</v>
      </c>
      <c r="C8">
        <v>139.805</v>
      </c>
      <c r="D8">
        <v>35.7072</v>
      </c>
      <c r="E8">
        <v>2</v>
      </c>
      <c r="F8" t="s">
        <v>1</v>
      </c>
      <c r="G8" t="s">
        <v>14</v>
      </c>
      <c r="H8" t="s">
        <v>15</v>
      </c>
      <c r="I8">
        <v>7</v>
      </c>
    </row>
    <row r="9" spans="1:9" ht="13.5">
      <c r="A9" t="s">
        <v>0</v>
      </c>
      <c r="B9">
        <v>1080</v>
      </c>
      <c r="C9">
        <v>139.82</v>
      </c>
      <c r="D9">
        <v>35.6697</v>
      </c>
      <c r="E9">
        <v>0</v>
      </c>
      <c r="F9" t="s">
        <v>1</v>
      </c>
      <c r="G9" t="s">
        <v>16</v>
      </c>
      <c r="H9" t="s">
        <v>17</v>
      </c>
      <c r="I9">
        <v>8</v>
      </c>
    </row>
    <row r="10" spans="1:9" ht="13.5">
      <c r="A10" t="s">
        <v>0</v>
      </c>
      <c r="B10">
        <v>1090</v>
      </c>
      <c r="C10">
        <v>139.733</v>
      </c>
      <c r="D10">
        <v>35.6056</v>
      </c>
      <c r="E10">
        <v>12</v>
      </c>
      <c r="F10" t="s">
        <v>1</v>
      </c>
      <c r="G10" t="s">
        <v>18</v>
      </c>
      <c r="H10" t="s">
        <v>19</v>
      </c>
      <c r="I10">
        <v>6</v>
      </c>
    </row>
    <row r="11" spans="1:9" ht="13.5">
      <c r="A11" t="s">
        <v>0</v>
      </c>
      <c r="B11">
        <v>1100</v>
      </c>
      <c r="C11">
        <v>139.695</v>
      </c>
      <c r="D11">
        <v>35.6286</v>
      </c>
      <c r="E11">
        <v>29</v>
      </c>
      <c r="F11" t="s">
        <v>1</v>
      </c>
      <c r="G11" t="s">
        <v>20</v>
      </c>
      <c r="H11" t="s">
        <v>21</v>
      </c>
      <c r="I11">
        <v>2</v>
      </c>
    </row>
    <row r="12" spans="1:9" ht="13.5">
      <c r="A12" t="s">
        <v>0</v>
      </c>
      <c r="B12">
        <v>1110</v>
      </c>
      <c r="C12">
        <v>139.719</v>
      </c>
      <c r="D12">
        <v>35.5581</v>
      </c>
      <c r="E12">
        <v>3</v>
      </c>
      <c r="F12" t="s">
        <v>1</v>
      </c>
      <c r="G12" t="s">
        <v>22</v>
      </c>
      <c r="H12" t="s">
        <v>23</v>
      </c>
      <c r="I12">
        <v>7</v>
      </c>
    </row>
    <row r="13" spans="1:9" ht="13.5">
      <c r="A13" t="s">
        <v>0</v>
      </c>
      <c r="B13">
        <v>1120</v>
      </c>
      <c r="C13">
        <v>139.656</v>
      </c>
      <c r="D13">
        <v>35.6428</v>
      </c>
      <c r="E13">
        <v>36</v>
      </c>
      <c r="F13" t="s">
        <v>1</v>
      </c>
      <c r="G13" t="s">
        <v>24</v>
      </c>
      <c r="H13" t="s">
        <v>25</v>
      </c>
      <c r="I13">
        <v>2</v>
      </c>
    </row>
    <row r="14" spans="1:9" ht="13.5">
      <c r="A14" t="s">
        <v>0</v>
      </c>
      <c r="B14">
        <v>1130</v>
      </c>
      <c r="C14">
        <v>139.701</v>
      </c>
      <c r="D14">
        <v>35.6606</v>
      </c>
      <c r="E14">
        <v>30</v>
      </c>
      <c r="F14" t="s">
        <v>1</v>
      </c>
      <c r="G14" t="s">
        <v>26</v>
      </c>
      <c r="H14" t="s">
        <v>27</v>
      </c>
      <c r="I14">
        <v>6</v>
      </c>
    </row>
    <row r="15" spans="1:9" ht="13.5">
      <c r="A15" t="s">
        <v>0</v>
      </c>
      <c r="B15">
        <v>1140</v>
      </c>
      <c r="C15">
        <v>139.667</v>
      </c>
      <c r="D15">
        <v>35.7042</v>
      </c>
      <c r="E15">
        <v>38</v>
      </c>
      <c r="F15" t="s">
        <v>1</v>
      </c>
      <c r="G15" t="s">
        <v>28</v>
      </c>
      <c r="H15" t="s">
        <v>29</v>
      </c>
      <c r="I15">
        <v>2</v>
      </c>
    </row>
    <row r="16" spans="1:9" ht="13.5">
      <c r="A16" t="s">
        <v>0</v>
      </c>
      <c r="B16">
        <v>1160</v>
      </c>
      <c r="C16">
        <v>139.719</v>
      </c>
      <c r="D16">
        <v>35.7289</v>
      </c>
      <c r="E16">
        <v>31</v>
      </c>
      <c r="F16" t="s">
        <v>1</v>
      </c>
      <c r="G16" t="s">
        <v>30</v>
      </c>
      <c r="H16" t="s">
        <v>31</v>
      </c>
      <c r="I16">
        <v>2</v>
      </c>
    </row>
    <row r="17" spans="1:9" ht="13.5">
      <c r="A17" t="s">
        <v>0</v>
      </c>
      <c r="B17">
        <v>1170</v>
      </c>
      <c r="C17">
        <v>139.748</v>
      </c>
      <c r="D17">
        <v>35.7494</v>
      </c>
      <c r="E17">
        <v>4</v>
      </c>
      <c r="F17" t="s">
        <v>1</v>
      </c>
      <c r="G17" t="s">
        <v>32</v>
      </c>
      <c r="H17" t="s">
        <v>33</v>
      </c>
      <c r="I17">
        <v>7</v>
      </c>
    </row>
    <row r="18" spans="1:9" ht="13.5">
      <c r="A18" t="s">
        <v>0</v>
      </c>
      <c r="B18">
        <v>1180</v>
      </c>
      <c r="C18">
        <v>139.787</v>
      </c>
      <c r="D18">
        <v>35.7328</v>
      </c>
      <c r="E18">
        <v>2</v>
      </c>
      <c r="F18" t="s">
        <v>1</v>
      </c>
      <c r="G18" t="s">
        <v>34</v>
      </c>
      <c r="H18" t="s">
        <v>35</v>
      </c>
      <c r="I18">
        <v>7</v>
      </c>
    </row>
    <row r="19" spans="1:9" ht="13.5">
      <c r="A19" t="s">
        <v>0</v>
      </c>
      <c r="B19">
        <v>1190</v>
      </c>
      <c r="C19">
        <v>139.662</v>
      </c>
      <c r="D19">
        <v>35.7475</v>
      </c>
      <c r="E19">
        <v>35</v>
      </c>
      <c r="F19" t="s">
        <v>1</v>
      </c>
      <c r="G19" t="s">
        <v>36</v>
      </c>
      <c r="H19" t="s">
        <v>37</v>
      </c>
      <c r="I19">
        <v>6</v>
      </c>
    </row>
    <row r="20" spans="1:9" ht="13.5">
      <c r="A20" t="s">
        <v>0</v>
      </c>
      <c r="B20">
        <v>1200</v>
      </c>
      <c r="C20">
        <v>139.655</v>
      </c>
      <c r="D20">
        <v>35.7322</v>
      </c>
      <c r="E20">
        <v>40</v>
      </c>
      <c r="F20" t="s">
        <v>1</v>
      </c>
      <c r="G20" t="s">
        <v>38</v>
      </c>
      <c r="H20" t="s">
        <v>39</v>
      </c>
      <c r="I20">
        <v>2</v>
      </c>
    </row>
    <row r="21" spans="1:9" ht="13.5">
      <c r="A21" t="s">
        <v>0</v>
      </c>
      <c r="B21">
        <v>1210</v>
      </c>
      <c r="C21">
        <v>139.808</v>
      </c>
      <c r="D21">
        <v>35.7717</v>
      </c>
      <c r="E21">
        <v>0</v>
      </c>
      <c r="F21" t="s">
        <v>1</v>
      </c>
      <c r="G21" t="s">
        <v>40</v>
      </c>
      <c r="H21" t="s">
        <v>41</v>
      </c>
      <c r="I21">
        <v>7</v>
      </c>
    </row>
    <row r="22" spans="1:9" ht="13.5">
      <c r="A22" t="s">
        <v>0</v>
      </c>
      <c r="B22">
        <v>1220</v>
      </c>
      <c r="C22">
        <v>139.851</v>
      </c>
      <c r="D22">
        <v>35.74</v>
      </c>
      <c r="E22">
        <v>0</v>
      </c>
      <c r="F22" t="s">
        <v>1</v>
      </c>
      <c r="G22" t="s">
        <v>42</v>
      </c>
      <c r="H22" t="s">
        <v>43</v>
      </c>
      <c r="I22">
        <v>7</v>
      </c>
    </row>
    <row r="23" spans="1:9" ht="13.5">
      <c r="A23" t="s">
        <v>0</v>
      </c>
      <c r="B23">
        <v>2020</v>
      </c>
      <c r="C23">
        <v>139.423</v>
      </c>
      <c r="D23">
        <v>35.6906</v>
      </c>
      <c r="E23">
        <v>80</v>
      </c>
      <c r="F23" t="s">
        <v>1</v>
      </c>
      <c r="G23" t="s">
        <v>44</v>
      </c>
      <c r="H23" t="s">
        <v>45</v>
      </c>
      <c r="I23">
        <v>2</v>
      </c>
    </row>
    <row r="24" spans="1:9" ht="13.5">
      <c r="A24" t="s">
        <v>0</v>
      </c>
      <c r="B24">
        <v>2030</v>
      </c>
      <c r="C24">
        <v>139.569</v>
      </c>
      <c r="D24">
        <v>35.7144</v>
      </c>
      <c r="E24">
        <v>56</v>
      </c>
      <c r="F24" t="s">
        <v>1</v>
      </c>
      <c r="G24" t="s">
        <v>46</v>
      </c>
      <c r="H24" t="s">
        <v>47</v>
      </c>
      <c r="I24">
        <v>2</v>
      </c>
    </row>
    <row r="25" spans="1:9" ht="13.5">
      <c r="A25" t="s">
        <v>0</v>
      </c>
      <c r="B25">
        <v>2040</v>
      </c>
      <c r="C25">
        <v>139.563</v>
      </c>
      <c r="D25">
        <v>35.68</v>
      </c>
      <c r="E25">
        <v>56</v>
      </c>
      <c r="F25" t="s">
        <v>1</v>
      </c>
      <c r="G25" t="s">
        <v>48</v>
      </c>
      <c r="H25" t="s">
        <v>49</v>
      </c>
      <c r="I25">
        <v>2</v>
      </c>
    </row>
    <row r="26" spans="1:9" ht="13.5">
      <c r="A26" t="s">
        <v>0</v>
      </c>
      <c r="B26">
        <v>2060</v>
      </c>
      <c r="C26">
        <v>139.481</v>
      </c>
      <c r="D26">
        <v>35.6656</v>
      </c>
      <c r="E26">
        <v>55</v>
      </c>
      <c r="F26" t="s">
        <v>1</v>
      </c>
      <c r="G26" t="s">
        <v>50</v>
      </c>
      <c r="H26" t="s">
        <v>51</v>
      </c>
      <c r="I26">
        <v>2</v>
      </c>
    </row>
    <row r="27" spans="1:9" ht="13.5">
      <c r="A27" t="s">
        <v>0</v>
      </c>
      <c r="B27">
        <v>2070</v>
      </c>
      <c r="C27">
        <v>139.367</v>
      </c>
      <c r="D27">
        <v>35.7022</v>
      </c>
      <c r="E27">
        <v>102</v>
      </c>
      <c r="F27" t="s">
        <v>1</v>
      </c>
      <c r="G27" t="s">
        <v>52</v>
      </c>
      <c r="H27" t="s">
        <v>53</v>
      </c>
      <c r="I27">
        <v>2</v>
      </c>
    </row>
    <row r="28" spans="1:9" ht="13.5">
      <c r="A28" t="s">
        <v>0</v>
      </c>
      <c r="B28">
        <v>2080</v>
      </c>
      <c r="C28">
        <v>139.544</v>
      </c>
      <c r="D28">
        <v>35.6472</v>
      </c>
      <c r="E28">
        <v>36</v>
      </c>
      <c r="F28" t="s">
        <v>1</v>
      </c>
      <c r="G28" t="s">
        <v>54</v>
      </c>
      <c r="H28" t="s">
        <v>55</v>
      </c>
      <c r="I28">
        <v>2</v>
      </c>
    </row>
    <row r="29" spans="1:9" ht="13.5">
      <c r="A29" t="s">
        <v>0</v>
      </c>
      <c r="B29">
        <v>2090</v>
      </c>
      <c r="C29">
        <v>139.45</v>
      </c>
      <c r="D29">
        <v>35.5453</v>
      </c>
      <c r="E29">
        <v>92</v>
      </c>
      <c r="F29" t="s">
        <v>1</v>
      </c>
      <c r="G29" t="s">
        <v>56</v>
      </c>
      <c r="H29" t="s">
        <v>57</v>
      </c>
      <c r="I29">
        <v>2</v>
      </c>
    </row>
    <row r="30" spans="1:9" ht="13.5">
      <c r="A30" t="s">
        <v>0</v>
      </c>
      <c r="B30">
        <v>2100</v>
      </c>
      <c r="C30">
        <v>139.506</v>
      </c>
      <c r="D30">
        <v>35.6961</v>
      </c>
      <c r="E30">
        <v>68</v>
      </c>
      <c r="F30" t="s">
        <v>1</v>
      </c>
      <c r="G30" t="s">
        <v>58</v>
      </c>
      <c r="H30" t="s">
        <v>59</v>
      </c>
      <c r="I30">
        <v>2</v>
      </c>
    </row>
    <row r="31" spans="1:9" ht="13.5">
      <c r="A31" t="s">
        <v>0</v>
      </c>
      <c r="B31">
        <v>2110</v>
      </c>
      <c r="C31">
        <v>139.481</v>
      </c>
      <c r="D31">
        <v>35.7253</v>
      </c>
      <c r="E31">
        <v>77</v>
      </c>
      <c r="F31" t="s">
        <v>1</v>
      </c>
      <c r="G31" t="s">
        <v>60</v>
      </c>
      <c r="H31" t="s">
        <v>61</v>
      </c>
      <c r="I31">
        <v>2</v>
      </c>
    </row>
    <row r="32" spans="1:9" ht="13.5">
      <c r="A32" t="s">
        <v>0</v>
      </c>
      <c r="B32">
        <v>2120</v>
      </c>
      <c r="C32">
        <v>139.399</v>
      </c>
      <c r="D32">
        <v>35.6681</v>
      </c>
      <c r="E32">
        <v>97</v>
      </c>
      <c r="F32" t="s">
        <v>1</v>
      </c>
      <c r="G32" t="s">
        <v>62</v>
      </c>
      <c r="H32" t="s">
        <v>63</v>
      </c>
      <c r="I32">
        <v>2</v>
      </c>
    </row>
    <row r="33" spans="1:9" ht="13.5">
      <c r="A33" t="s">
        <v>0</v>
      </c>
      <c r="B33">
        <v>2130</v>
      </c>
      <c r="C33">
        <v>139.471</v>
      </c>
      <c r="D33">
        <v>35.7514</v>
      </c>
      <c r="E33">
        <v>75</v>
      </c>
      <c r="F33" t="s">
        <v>1</v>
      </c>
      <c r="G33" t="s">
        <v>64</v>
      </c>
      <c r="H33" t="s">
        <v>65</v>
      </c>
      <c r="I33">
        <v>2</v>
      </c>
    </row>
    <row r="34" spans="1:9" ht="13.5">
      <c r="A34" t="s">
        <v>0</v>
      </c>
      <c r="B34">
        <v>2150</v>
      </c>
      <c r="C34">
        <v>139.444</v>
      </c>
      <c r="D34">
        <v>35.6806</v>
      </c>
      <c r="E34">
        <v>71</v>
      </c>
      <c r="F34" t="s">
        <v>1</v>
      </c>
      <c r="G34" t="s">
        <v>66</v>
      </c>
      <c r="H34" t="s">
        <v>67</v>
      </c>
      <c r="I34">
        <v>2</v>
      </c>
    </row>
    <row r="35" spans="1:9" ht="13.5">
      <c r="A35" t="s">
        <v>0</v>
      </c>
      <c r="B35">
        <v>2160</v>
      </c>
      <c r="C35">
        <v>139.541</v>
      </c>
      <c r="D35">
        <v>35.7225</v>
      </c>
      <c r="E35">
        <v>59</v>
      </c>
      <c r="F35" t="s">
        <v>1</v>
      </c>
      <c r="G35" t="s">
        <v>68</v>
      </c>
      <c r="H35" t="s">
        <v>69</v>
      </c>
      <c r="I35">
        <v>2</v>
      </c>
    </row>
    <row r="36" spans="1:9" ht="13.5">
      <c r="A36" t="s">
        <v>0</v>
      </c>
      <c r="B36">
        <v>2170</v>
      </c>
      <c r="C36">
        <v>139.562</v>
      </c>
      <c r="D36">
        <v>35.7383</v>
      </c>
      <c r="E36">
        <v>54</v>
      </c>
      <c r="F36" t="s">
        <v>1</v>
      </c>
      <c r="G36" t="s">
        <v>70</v>
      </c>
      <c r="H36" t="s">
        <v>71</v>
      </c>
      <c r="I36">
        <v>2</v>
      </c>
    </row>
    <row r="37" spans="1:9" ht="13.5">
      <c r="A37" t="s">
        <v>0</v>
      </c>
      <c r="B37">
        <v>2200</v>
      </c>
      <c r="C37">
        <v>139.43</v>
      </c>
      <c r="D37">
        <v>35.7419</v>
      </c>
      <c r="E37">
        <v>96</v>
      </c>
      <c r="F37" t="s">
        <v>1</v>
      </c>
      <c r="G37" t="s">
        <v>72</v>
      </c>
      <c r="H37" t="s">
        <v>73</v>
      </c>
      <c r="I37">
        <v>2</v>
      </c>
    </row>
    <row r="38" spans="1:9" ht="13.5">
      <c r="A38" t="s">
        <v>0</v>
      </c>
      <c r="B38">
        <v>2220</v>
      </c>
      <c r="C38">
        <v>139.523</v>
      </c>
      <c r="D38">
        <v>35.7547</v>
      </c>
      <c r="E38">
        <v>53</v>
      </c>
      <c r="F38" t="s">
        <v>1</v>
      </c>
      <c r="G38" t="s">
        <v>74</v>
      </c>
      <c r="H38" t="s">
        <v>74</v>
      </c>
      <c r="I38">
        <v>2</v>
      </c>
    </row>
    <row r="39" spans="1:9" ht="13.5">
      <c r="A39" t="s">
        <v>0</v>
      </c>
      <c r="B39">
        <v>2230</v>
      </c>
      <c r="C39">
        <v>139.391</v>
      </c>
      <c r="D39">
        <v>35.7514</v>
      </c>
      <c r="E39">
        <v>121</v>
      </c>
      <c r="F39" t="s">
        <v>1</v>
      </c>
      <c r="G39" t="s">
        <v>75</v>
      </c>
      <c r="H39" t="s">
        <v>75</v>
      </c>
      <c r="I39">
        <v>2</v>
      </c>
    </row>
    <row r="40" spans="1:9" ht="13.5">
      <c r="A40" t="s">
        <v>0</v>
      </c>
      <c r="B40">
        <v>2240</v>
      </c>
      <c r="C40">
        <v>139.449</v>
      </c>
      <c r="D40">
        <v>35.6336</v>
      </c>
      <c r="E40">
        <v>79</v>
      </c>
      <c r="F40" t="s">
        <v>1</v>
      </c>
      <c r="G40" t="s">
        <v>76</v>
      </c>
      <c r="H40" t="s">
        <v>77</v>
      </c>
      <c r="I40">
        <v>1</v>
      </c>
    </row>
    <row r="41" spans="1:9" ht="13.5">
      <c r="A41" t="s">
        <v>0</v>
      </c>
      <c r="B41">
        <v>2250</v>
      </c>
      <c r="C41">
        <v>139.508</v>
      </c>
      <c r="D41">
        <v>35.6347</v>
      </c>
      <c r="E41">
        <v>37</v>
      </c>
      <c r="F41" t="s">
        <v>1</v>
      </c>
      <c r="G41" t="s">
        <v>78</v>
      </c>
      <c r="H41" t="s">
        <v>79</v>
      </c>
      <c r="I41">
        <v>3</v>
      </c>
    </row>
    <row r="42" spans="1:9" ht="13.5">
      <c r="A42" t="s">
        <v>0</v>
      </c>
      <c r="B42">
        <v>3020</v>
      </c>
      <c r="C42">
        <v>139.314</v>
      </c>
      <c r="D42">
        <v>35.7639</v>
      </c>
      <c r="E42">
        <v>154</v>
      </c>
      <c r="F42" t="s">
        <v>1</v>
      </c>
      <c r="G42" t="s">
        <v>80</v>
      </c>
      <c r="H42" t="s">
        <v>81</v>
      </c>
      <c r="I42">
        <v>2</v>
      </c>
    </row>
    <row r="43" spans="1:9" ht="13.5">
      <c r="A43" t="s">
        <v>0</v>
      </c>
      <c r="B43">
        <v>3030</v>
      </c>
      <c r="C43">
        <v>139.357</v>
      </c>
      <c r="D43">
        <v>35.7692</v>
      </c>
      <c r="E43">
        <v>138</v>
      </c>
      <c r="F43" t="s">
        <v>1</v>
      </c>
      <c r="G43" t="s">
        <v>82</v>
      </c>
      <c r="H43" t="s">
        <v>83</v>
      </c>
      <c r="I43">
        <v>2</v>
      </c>
    </row>
    <row r="44" spans="1:9" ht="13.5">
      <c r="A44" t="s">
        <v>0</v>
      </c>
      <c r="B44">
        <v>3630</v>
      </c>
      <c r="C44">
        <v>139.26</v>
      </c>
      <c r="D44">
        <v>34.3736</v>
      </c>
      <c r="E44">
        <v>17</v>
      </c>
      <c r="F44" t="s">
        <v>1</v>
      </c>
      <c r="G44" t="s">
        <v>84</v>
      </c>
      <c r="H44" t="s">
        <v>85</v>
      </c>
      <c r="I44">
        <v>4</v>
      </c>
    </row>
    <row r="45" spans="1:9" ht="13.5">
      <c r="A45" t="s">
        <v>0</v>
      </c>
      <c r="B45">
        <v>3640</v>
      </c>
      <c r="C45">
        <v>139.138</v>
      </c>
      <c r="D45">
        <v>34.2019</v>
      </c>
      <c r="E45">
        <v>21</v>
      </c>
      <c r="F45" t="s">
        <v>1</v>
      </c>
      <c r="G45" t="s">
        <v>86</v>
      </c>
      <c r="H45" t="s">
        <v>87</v>
      </c>
      <c r="I45">
        <v>1</v>
      </c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J2" sqref="J2"/>
    </sheetView>
  </sheetViews>
  <sheetFormatPr defaultColWidth="9.00390625" defaultRowHeight="13.5"/>
  <sheetData>
    <row r="1" spans="1:9" ht="13.5">
      <c r="A1" t="s">
        <v>886</v>
      </c>
      <c r="B1" t="s">
        <v>887</v>
      </c>
      <c r="C1" t="s">
        <v>888</v>
      </c>
      <c r="D1" t="s">
        <v>889</v>
      </c>
      <c r="E1" t="s">
        <v>890</v>
      </c>
      <c r="F1" t="s">
        <v>891</v>
      </c>
      <c r="G1" t="s">
        <v>892</v>
      </c>
      <c r="H1" t="s">
        <v>893</v>
      </c>
      <c r="I1" t="s">
        <v>894</v>
      </c>
    </row>
    <row r="2" spans="1:9" ht="13.5">
      <c r="A2" t="s">
        <v>137</v>
      </c>
      <c r="B2" t="s">
        <v>138</v>
      </c>
      <c r="C2">
        <v>138.572</v>
      </c>
      <c r="D2">
        <v>35.66</v>
      </c>
      <c r="E2">
        <v>269</v>
      </c>
      <c r="F2" t="s">
        <v>139</v>
      </c>
      <c r="G2" t="s">
        <v>140</v>
      </c>
      <c r="I2">
        <v>7</v>
      </c>
    </row>
    <row r="3" spans="1:9" ht="13.5">
      <c r="A3" t="s">
        <v>137</v>
      </c>
      <c r="B3" t="s">
        <v>141</v>
      </c>
      <c r="C3">
        <v>138.811</v>
      </c>
      <c r="D3">
        <v>35.4844</v>
      </c>
      <c r="E3">
        <v>771</v>
      </c>
      <c r="F3" t="s">
        <v>139</v>
      </c>
      <c r="G3" t="s">
        <v>142</v>
      </c>
      <c r="I3">
        <v>1</v>
      </c>
    </row>
    <row r="4" spans="1:9" ht="13.5">
      <c r="A4" t="s">
        <v>137</v>
      </c>
      <c r="B4" t="s">
        <v>143</v>
      </c>
      <c r="C4">
        <v>138.732</v>
      </c>
      <c r="D4">
        <v>35.7019</v>
      </c>
      <c r="E4">
        <v>400</v>
      </c>
      <c r="F4" t="s">
        <v>139</v>
      </c>
      <c r="G4" t="s">
        <v>144</v>
      </c>
      <c r="I4">
        <v>3</v>
      </c>
    </row>
    <row r="5" spans="1:9" ht="13.5">
      <c r="A5" t="s">
        <v>137</v>
      </c>
      <c r="B5" t="s">
        <v>145</v>
      </c>
      <c r="C5">
        <v>138.908</v>
      </c>
      <c r="D5">
        <v>35.5483</v>
      </c>
      <c r="E5">
        <v>483</v>
      </c>
      <c r="F5" t="s">
        <v>139</v>
      </c>
      <c r="G5" t="s">
        <v>146</v>
      </c>
      <c r="I5">
        <v>2</v>
      </c>
    </row>
    <row r="6" spans="1:9" ht="13.5">
      <c r="A6" t="s">
        <v>137</v>
      </c>
      <c r="B6" t="s">
        <v>147</v>
      </c>
      <c r="C6">
        <v>138.688</v>
      </c>
      <c r="D6">
        <v>35.6892</v>
      </c>
      <c r="E6">
        <v>340</v>
      </c>
      <c r="F6" t="s">
        <v>139</v>
      </c>
      <c r="G6" t="s">
        <v>148</v>
      </c>
      <c r="I6">
        <v>9</v>
      </c>
    </row>
    <row r="7" spans="1:9" ht="13.5">
      <c r="A7" t="s">
        <v>137</v>
      </c>
      <c r="B7" t="s">
        <v>149</v>
      </c>
      <c r="C7">
        <v>138.943</v>
      </c>
      <c r="D7">
        <v>35.6072</v>
      </c>
      <c r="E7">
        <v>364</v>
      </c>
      <c r="F7" t="s">
        <v>139</v>
      </c>
      <c r="G7" t="s">
        <v>150</v>
      </c>
      <c r="I7">
        <v>2</v>
      </c>
    </row>
    <row r="8" spans="1:9" ht="13.5">
      <c r="A8" t="s">
        <v>137</v>
      </c>
      <c r="B8" t="s">
        <v>151</v>
      </c>
      <c r="C8">
        <v>138.449</v>
      </c>
      <c r="D8">
        <v>35.7056</v>
      </c>
      <c r="E8">
        <v>367</v>
      </c>
      <c r="F8" t="s">
        <v>139</v>
      </c>
      <c r="G8" t="s">
        <v>152</v>
      </c>
      <c r="I8">
        <v>9</v>
      </c>
    </row>
    <row r="9" spans="1:9" ht="13.5">
      <c r="A9" t="s">
        <v>137</v>
      </c>
      <c r="B9" t="s">
        <v>153</v>
      </c>
      <c r="C9">
        <v>138.658</v>
      </c>
      <c r="D9">
        <v>35.6639</v>
      </c>
      <c r="E9">
        <v>283</v>
      </c>
      <c r="F9" t="s">
        <v>139</v>
      </c>
      <c r="G9" t="s">
        <v>154</v>
      </c>
      <c r="I9">
        <v>3</v>
      </c>
    </row>
    <row r="10" spans="1:9" ht="13.5">
      <c r="A10" t="s">
        <v>137</v>
      </c>
      <c r="B10" t="s">
        <v>155</v>
      </c>
      <c r="C10">
        <v>138.718</v>
      </c>
      <c r="D10">
        <v>35.7358</v>
      </c>
      <c r="E10">
        <v>473</v>
      </c>
      <c r="F10" t="s">
        <v>139</v>
      </c>
      <c r="G10" t="s">
        <v>156</v>
      </c>
      <c r="I10">
        <v>9</v>
      </c>
    </row>
    <row r="11" spans="1:9" ht="13.5">
      <c r="A11" t="s">
        <v>137</v>
      </c>
      <c r="B11" t="s">
        <v>157</v>
      </c>
      <c r="C11">
        <v>138.742</v>
      </c>
      <c r="D11">
        <v>35.79</v>
      </c>
      <c r="E11">
        <v>694</v>
      </c>
      <c r="F11" t="s">
        <v>139</v>
      </c>
      <c r="G11" t="s">
        <v>158</v>
      </c>
      <c r="I11">
        <v>3</v>
      </c>
    </row>
    <row r="12" spans="1:9" ht="13.5">
      <c r="A12" t="s">
        <v>137</v>
      </c>
      <c r="B12" t="s">
        <v>159</v>
      </c>
      <c r="C12">
        <v>138.727</v>
      </c>
      <c r="D12">
        <v>35.6625</v>
      </c>
      <c r="E12">
        <v>382</v>
      </c>
      <c r="F12" t="s">
        <v>139</v>
      </c>
      <c r="G12" t="s">
        <v>160</v>
      </c>
      <c r="I12">
        <v>2</v>
      </c>
    </row>
    <row r="13" spans="1:9" ht="13.5">
      <c r="A13" t="s">
        <v>137</v>
      </c>
      <c r="B13" t="s">
        <v>161</v>
      </c>
      <c r="C13">
        <v>138.782</v>
      </c>
      <c r="D13">
        <v>35.6356</v>
      </c>
      <c r="E13">
        <v>607</v>
      </c>
      <c r="F13" t="s">
        <v>139</v>
      </c>
      <c r="G13" t="s">
        <v>162</v>
      </c>
      <c r="I13">
        <v>1</v>
      </c>
    </row>
    <row r="14" spans="1:9" ht="13.5">
      <c r="A14" t="s">
        <v>137</v>
      </c>
      <c r="B14" t="s">
        <v>163</v>
      </c>
      <c r="C14">
        <v>138.643</v>
      </c>
      <c r="D14">
        <v>35.6439</v>
      </c>
      <c r="E14">
        <v>270</v>
      </c>
      <c r="F14" t="s">
        <v>139</v>
      </c>
      <c r="G14" t="s">
        <v>164</v>
      </c>
      <c r="I14">
        <v>9</v>
      </c>
    </row>
    <row r="15" spans="1:9" ht="13.5">
      <c r="A15" t="s">
        <v>137</v>
      </c>
      <c r="B15" t="s">
        <v>165</v>
      </c>
      <c r="C15">
        <v>138.666</v>
      </c>
      <c r="D15">
        <v>35.6225</v>
      </c>
      <c r="E15">
        <v>327</v>
      </c>
      <c r="F15" t="s">
        <v>139</v>
      </c>
      <c r="G15" t="s">
        <v>166</v>
      </c>
      <c r="I15">
        <v>3</v>
      </c>
    </row>
    <row r="16" spans="1:9" ht="13.5">
      <c r="A16" t="s">
        <v>137</v>
      </c>
      <c r="B16" t="s">
        <v>167</v>
      </c>
      <c r="C16">
        <v>138.695</v>
      </c>
      <c r="D16">
        <v>35.6439</v>
      </c>
      <c r="E16">
        <v>341</v>
      </c>
      <c r="F16" t="s">
        <v>139</v>
      </c>
      <c r="G16" t="s">
        <v>168</v>
      </c>
      <c r="I16">
        <v>3</v>
      </c>
    </row>
    <row r="17" spans="1:9" ht="13.5">
      <c r="A17" t="s">
        <v>137</v>
      </c>
      <c r="B17" t="s">
        <v>169</v>
      </c>
      <c r="C17">
        <v>138.645</v>
      </c>
      <c r="D17">
        <v>35.6136</v>
      </c>
      <c r="E17">
        <v>297</v>
      </c>
      <c r="F17" t="s">
        <v>139</v>
      </c>
      <c r="G17" t="s">
        <v>170</v>
      </c>
      <c r="I17">
        <v>3</v>
      </c>
    </row>
    <row r="18" spans="1:9" ht="13.5">
      <c r="A18" t="s">
        <v>137</v>
      </c>
      <c r="B18" t="s">
        <v>171</v>
      </c>
      <c r="C18">
        <v>138.62</v>
      </c>
      <c r="D18">
        <v>35.5869</v>
      </c>
      <c r="E18">
        <v>374</v>
      </c>
      <c r="F18" t="s">
        <v>139</v>
      </c>
      <c r="G18" t="s">
        <v>172</v>
      </c>
      <c r="I18">
        <v>1</v>
      </c>
    </row>
    <row r="19" spans="1:9" ht="13.5">
      <c r="A19" t="s">
        <v>137</v>
      </c>
      <c r="B19" t="s">
        <v>173</v>
      </c>
      <c r="C19">
        <v>138.581</v>
      </c>
      <c r="D19">
        <v>35.5856</v>
      </c>
      <c r="E19">
        <v>278</v>
      </c>
      <c r="F19" t="s">
        <v>139</v>
      </c>
      <c r="G19" t="s">
        <v>174</v>
      </c>
      <c r="I19">
        <v>1</v>
      </c>
    </row>
    <row r="20" spans="1:9" ht="13.5">
      <c r="A20" t="s">
        <v>137</v>
      </c>
      <c r="B20" t="s">
        <v>175</v>
      </c>
      <c r="C20">
        <v>138.668</v>
      </c>
      <c r="D20">
        <v>35.5503</v>
      </c>
      <c r="E20">
        <v>786</v>
      </c>
      <c r="F20" t="s">
        <v>139</v>
      </c>
      <c r="G20" t="s">
        <v>176</v>
      </c>
      <c r="I20">
        <v>1</v>
      </c>
    </row>
    <row r="21" spans="1:9" ht="13.5">
      <c r="A21" t="s">
        <v>137</v>
      </c>
      <c r="B21" t="s">
        <v>177</v>
      </c>
      <c r="C21">
        <v>138.561</v>
      </c>
      <c r="D21">
        <v>35.5686</v>
      </c>
      <c r="E21">
        <v>282</v>
      </c>
      <c r="F21" t="s">
        <v>139</v>
      </c>
      <c r="G21" t="s">
        <v>178</v>
      </c>
      <c r="I21">
        <v>1</v>
      </c>
    </row>
    <row r="22" spans="1:9" ht="13.5">
      <c r="A22" t="s">
        <v>137</v>
      </c>
      <c r="B22" t="s">
        <v>179</v>
      </c>
      <c r="C22">
        <v>138.613</v>
      </c>
      <c r="D22">
        <v>35.5275</v>
      </c>
      <c r="E22">
        <v>525</v>
      </c>
      <c r="F22" t="s">
        <v>139</v>
      </c>
      <c r="G22" t="s">
        <v>180</v>
      </c>
      <c r="I22">
        <v>3</v>
      </c>
    </row>
    <row r="23" spans="1:9" ht="13.5">
      <c r="A23" t="s">
        <v>137</v>
      </c>
      <c r="B23" t="s">
        <v>181</v>
      </c>
      <c r="C23">
        <v>138.517</v>
      </c>
      <c r="D23">
        <v>35.5632</v>
      </c>
      <c r="E23">
        <v>418</v>
      </c>
      <c r="F23" t="s">
        <v>139</v>
      </c>
      <c r="G23" t="s">
        <v>182</v>
      </c>
      <c r="I23">
        <v>3</v>
      </c>
    </row>
    <row r="24" spans="1:9" ht="13.5">
      <c r="A24" t="s">
        <v>137</v>
      </c>
      <c r="B24" t="s">
        <v>183</v>
      </c>
      <c r="C24">
        <v>138.504</v>
      </c>
      <c r="D24">
        <v>35.5619</v>
      </c>
      <c r="E24">
        <v>250</v>
      </c>
      <c r="F24" t="s">
        <v>139</v>
      </c>
      <c r="G24" t="s">
        <v>184</v>
      </c>
      <c r="I24">
        <v>3</v>
      </c>
    </row>
    <row r="25" spans="1:9" ht="13.5">
      <c r="A25" t="s">
        <v>137</v>
      </c>
      <c r="B25" t="s">
        <v>185</v>
      </c>
      <c r="C25">
        <v>138.483</v>
      </c>
      <c r="D25">
        <v>35.4431</v>
      </c>
      <c r="E25">
        <v>265</v>
      </c>
      <c r="F25" t="s">
        <v>139</v>
      </c>
      <c r="G25" t="s">
        <v>186</v>
      </c>
      <c r="I25">
        <v>3</v>
      </c>
    </row>
    <row r="26" spans="1:9" ht="13.5">
      <c r="A26" t="s">
        <v>137</v>
      </c>
      <c r="B26" t="s">
        <v>187</v>
      </c>
      <c r="C26">
        <v>138.464</v>
      </c>
      <c r="D26">
        <v>35.5581</v>
      </c>
      <c r="E26">
        <v>257</v>
      </c>
      <c r="F26" t="s">
        <v>139</v>
      </c>
      <c r="G26" t="s">
        <v>188</v>
      </c>
      <c r="I26">
        <v>3</v>
      </c>
    </row>
    <row r="27" spans="1:9" ht="13.5">
      <c r="A27" t="s">
        <v>137</v>
      </c>
      <c r="B27" t="s">
        <v>189</v>
      </c>
      <c r="C27">
        <v>138.463</v>
      </c>
      <c r="D27">
        <v>35.5439</v>
      </c>
      <c r="E27">
        <v>246</v>
      </c>
      <c r="F27" t="s">
        <v>139</v>
      </c>
      <c r="G27" t="s">
        <v>190</v>
      </c>
      <c r="I27">
        <v>1</v>
      </c>
    </row>
    <row r="28" spans="1:9" ht="13.5">
      <c r="A28" t="s">
        <v>137</v>
      </c>
      <c r="B28" t="s">
        <v>191</v>
      </c>
      <c r="C28">
        <v>138.445</v>
      </c>
      <c r="D28">
        <v>35.4647</v>
      </c>
      <c r="E28">
        <v>240</v>
      </c>
      <c r="F28" t="s">
        <v>139</v>
      </c>
      <c r="G28" t="s">
        <v>192</v>
      </c>
      <c r="I28">
        <v>9</v>
      </c>
    </row>
    <row r="29" spans="1:9" ht="13.5">
      <c r="A29" t="s">
        <v>137</v>
      </c>
      <c r="B29" t="s">
        <v>193</v>
      </c>
      <c r="C29">
        <v>138.366</v>
      </c>
      <c r="D29">
        <v>35.4092</v>
      </c>
      <c r="E29">
        <v>314</v>
      </c>
      <c r="F29" t="s">
        <v>139</v>
      </c>
      <c r="G29" t="s">
        <v>194</v>
      </c>
      <c r="I29">
        <v>3</v>
      </c>
    </row>
    <row r="30" spans="1:9" ht="13.5">
      <c r="A30" t="s">
        <v>137</v>
      </c>
      <c r="B30" t="s">
        <v>195</v>
      </c>
      <c r="C30">
        <v>138.447</v>
      </c>
      <c r="D30">
        <v>35.3678</v>
      </c>
      <c r="E30">
        <v>182</v>
      </c>
      <c r="F30" t="s">
        <v>139</v>
      </c>
      <c r="G30" t="s">
        <v>196</v>
      </c>
      <c r="I30">
        <v>3</v>
      </c>
    </row>
    <row r="31" spans="1:9" ht="13.5">
      <c r="A31" t="s">
        <v>137</v>
      </c>
      <c r="B31" t="s">
        <v>197</v>
      </c>
      <c r="C31">
        <v>138.466</v>
      </c>
      <c r="D31">
        <v>35.2808</v>
      </c>
      <c r="E31">
        <v>127</v>
      </c>
      <c r="F31" t="s">
        <v>139</v>
      </c>
      <c r="G31" t="s">
        <v>198</v>
      </c>
      <c r="I31">
        <v>9</v>
      </c>
    </row>
    <row r="32" spans="1:9" ht="13.5">
      <c r="A32" t="s">
        <v>137</v>
      </c>
      <c r="B32" t="s">
        <v>199</v>
      </c>
      <c r="C32">
        <v>138.489</v>
      </c>
      <c r="D32">
        <v>35.2389</v>
      </c>
      <c r="E32">
        <v>100</v>
      </c>
      <c r="F32" t="s">
        <v>139</v>
      </c>
      <c r="G32" t="s">
        <v>200</v>
      </c>
      <c r="I32">
        <v>3</v>
      </c>
    </row>
    <row r="33" spans="1:9" ht="13.5">
      <c r="A33" t="s">
        <v>137</v>
      </c>
      <c r="B33" t="s">
        <v>201</v>
      </c>
      <c r="C33">
        <v>138.519</v>
      </c>
      <c r="D33">
        <v>35.6575</v>
      </c>
      <c r="E33">
        <v>284</v>
      </c>
      <c r="F33" t="s">
        <v>139</v>
      </c>
      <c r="G33" t="s">
        <v>202</v>
      </c>
      <c r="I33">
        <v>3</v>
      </c>
    </row>
    <row r="34" spans="1:9" ht="13.5">
      <c r="A34" t="s">
        <v>137</v>
      </c>
      <c r="B34" t="s">
        <v>203</v>
      </c>
      <c r="C34">
        <v>138.531</v>
      </c>
      <c r="D34">
        <v>35.6842</v>
      </c>
      <c r="E34">
        <v>313</v>
      </c>
      <c r="F34" t="s">
        <v>139</v>
      </c>
      <c r="G34" t="s">
        <v>204</v>
      </c>
      <c r="I34">
        <v>3</v>
      </c>
    </row>
    <row r="35" spans="1:9" ht="13.5">
      <c r="A35" t="s">
        <v>137</v>
      </c>
      <c r="B35" t="s">
        <v>205</v>
      </c>
      <c r="C35">
        <v>138.548</v>
      </c>
      <c r="D35">
        <v>35.5994</v>
      </c>
      <c r="E35">
        <v>250</v>
      </c>
      <c r="F35" t="s">
        <v>139</v>
      </c>
      <c r="G35" t="s">
        <v>206</v>
      </c>
      <c r="I35">
        <v>7</v>
      </c>
    </row>
    <row r="36" spans="1:9" ht="13.5">
      <c r="A36" t="s">
        <v>137</v>
      </c>
      <c r="B36" t="s">
        <v>207</v>
      </c>
      <c r="C36">
        <v>138.538</v>
      </c>
      <c r="D36">
        <v>35.6247</v>
      </c>
      <c r="E36">
        <v>261</v>
      </c>
      <c r="F36" t="s">
        <v>139</v>
      </c>
      <c r="G36" t="s">
        <v>208</v>
      </c>
      <c r="I36">
        <v>3</v>
      </c>
    </row>
    <row r="37" spans="1:9" ht="13.5">
      <c r="A37" t="s">
        <v>137</v>
      </c>
      <c r="B37" t="s">
        <v>209</v>
      </c>
      <c r="C37">
        <v>138.52</v>
      </c>
      <c r="D37">
        <v>35.5967</v>
      </c>
      <c r="E37">
        <v>252</v>
      </c>
      <c r="F37" t="s">
        <v>139</v>
      </c>
      <c r="G37" t="s">
        <v>210</v>
      </c>
      <c r="I37">
        <v>7</v>
      </c>
    </row>
    <row r="38" spans="1:9" ht="13.5">
      <c r="A38" t="s">
        <v>137</v>
      </c>
      <c r="B38" t="s">
        <v>211</v>
      </c>
      <c r="C38">
        <v>138.485</v>
      </c>
      <c r="D38">
        <v>35.6594</v>
      </c>
      <c r="E38">
        <v>322</v>
      </c>
      <c r="F38" t="s">
        <v>139</v>
      </c>
      <c r="G38" t="s">
        <v>212</v>
      </c>
      <c r="I38">
        <v>3</v>
      </c>
    </row>
    <row r="39" spans="1:9" ht="13.5">
      <c r="A39" t="s">
        <v>137</v>
      </c>
      <c r="B39" t="s">
        <v>213</v>
      </c>
      <c r="C39">
        <v>138.466</v>
      </c>
      <c r="D39">
        <v>35.6375</v>
      </c>
      <c r="E39">
        <v>347</v>
      </c>
      <c r="F39" t="s">
        <v>139</v>
      </c>
      <c r="G39" t="s">
        <v>214</v>
      </c>
      <c r="I39">
        <v>3</v>
      </c>
    </row>
    <row r="40" spans="1:9" ht="13.5">
      <c r="A40" t="s">
        <v>137</v>
      </c>
      <c r="B40" t="s">
        <v>215</v>
      </c>
      <c r="C40">
        <v>138.495</v>
      </c>
      <c r="D40">
        <v>35.6022</v>
      </c>
      <c r="E40">
        <v>257</v>
      </c>
      <c r="F40" t="s">
        <v>139</v>
      </c>
      <c r="G40" t="s">
        <v>216</v>
      </c>
      <c r="I40">
        <v>3</v>
      </c>
    </row>
    <row r="41" spans="1:9" ht="13.5">
      <c r="A41" t="s">
        <v>137</v>
      </c>
      <c r="B41" t="s">
        <v>217</v>
      </c>
      <c r="C41">
        <v>138.468</v>
      </c>
      <c r="D41">
        <v>35.6053</v>
      </c>
      <c r="E41">
        <v>286</v>
      </c>
      <c r="F41" t="s">
        <v>139</v>
      </c>
      <c r="G41" t="s">
        <v>218</v>
      </c>
      <c r="I41">
        <v>3</v>
      </c>
    </row>
    <row r="42" spans="1:9" ht="13.5">
      <c r="A42" t="s">
        <v>137</v>
      </c>
      <c r="B42" t="s">
        <v>219</v>
      </c>
      <c r="C42">
        <v>138.473</v>
      </c>
      <c r="D42">
        <v>35.5903</v>
      </c>
      <c r="E42">
        <v>258</v>
      </c>
      <c r="F42" t="s">
        <v>139</v>
      </c>
      <c r="G42" t="s">
        <v>220</v>
      </c>
      <c r="I42">
        <v>3</v>
      </c>
    </row>
    <row r="43" spans="1:9" ht="13.5">
      <c r="A43" t="s">
        <v>137</v>
      </c>
      <c r="B43" t="s">
        <v>221</v>
      </c>
      <c r="C43">
        <v>138.491</v>
      </c>
      <c r="D43">
        <v>35.6831</v>
      </c>
      <c r="E43">
        <v>323</v>
      </c>
      <c r="F43" t="s">
        <v>139</v>
      </c>
      <c r="G43" t="s">
        <v>222</v>
      </c>
      <c r="I43">
        <v>3</v>
      </c>
    </row>
    <row r="44" spans="1:9" ht="13.5">
      <c r="A44" t="s">
        <v>137</v>
      </c>
      <c r="B44" t="s">
        <v>223</v>
      </c>
      <c r="C44">
        <v>138.444</v>
      </c>
      <c r="D44">
        <v>35.7667</v>
      </c>
      <c r="E44">
        <v>543</v>
      </c>
      <c r="F44" t="s">
        <v>139</v>
      </c>
      <c r="G44" t="s">
        <v>224</v>
      </c>
      <c r="I44">
        <v>2</v>
      </c>
    </row>
    <row r="45" spans="1:9" ht="13.5">
      <c r="A45" t="s">
        <v>137</v>
      </c>
      <c r="B45" t="s">
        <v>225</v>
      </c>
      <c r="C45">
        <v>138.424</v>
      </c>
      <c r="D45">
        <v>35.7886</v>
      </c>
      <c r="E45">
        <v>527</v>
      </c>
      <c r="F45" t="s">
        <v>139</v>
      </c>
      <c r="G45" t="s">
        <v>226</v>
      </c>
      <c r="I45">
        <v>1</v>
      </c>
    </row>
    <row r="46" spans="1:9" ht="13.5">
      <c r="A46" t="s">
        <v>137</v>
      </c>
      <c r="B46" t="s">
        <v>227</v>
      </c>
      <c r="C46">
        <v>138.417</v>
      </c>
      <c r="D46">
        <v>35.8342</v>
      </c>
      <c r="E46">
        <v>725</v>
      </c>
      <c r="F46" t="s">
        <v>139</v>
      </c>
      <c r="G46" t="s">
        <v>228</v>
      </c>
      <c r="I46">
        <v>1</v>
      </c>
    </row>
    <row r="47" spans="1:9" ht="13.5">
      <c r="A47" t="s">
        <v>137</v>
      </c>
      <c r="B47" t="s">
        <v>229</v>
      </c>
      <c r="C47">
        <v>138.37</v>
      </c>
      <c r="D47">
        <v>35.8231</v>
      </c>
      <c r="E47">
        <v>726</v>
      </c>
      <c r="F47" t="s">
        <v>139</v>
      </c>
      <c r="G47" t="s">
        <v>230</v>
      </c>
      <c r="I47">
        <v>1</v>
      </c>
    </row>
    <row r="48" spans="1:9" ht="13.5">
      <c r="A48" t="s">
        <v>137</v>
      </c>
      <c r="B48" t="s">
        <v>231</v>
      </c>
      <c r="C48">
        <v>138.391</v>
      </c>
      <c r="D48">
        <v>35.8594</v>
      </c>
      <c r="E48">
        <v>869</v>
      </c>
      <c r="F48" t="s">
        <v>139</v>
      </c>
      <c r="G48" t="s">
        <v>232</v>
      </c>
      <c r="I48">
        <v>1</v>
      </c>
    </row>
    <row r="49" spans="1:9" ht="13.5">
      <c r="A49" t="s">
        <v>137</v>
      </c>
      <c r="B49" t="s">
        <v>233</v>
      </c>
      <c r="C49">
        <v>138.322</v>
      </c>
      <c r="D49">
        <v>35.8592</v>
      </c>
      <c r="E49">
        <v>882</v>
      </c>
      <c r="F49" t="s">
        <v>139</v>
      </c>
      <c r="G49" t="s">
        <v>234</v>
      </c>
      <c r="I49">
        <v>1</v>
      </c>
    </row>
    <row r="50" spans="1:9" ht="13.5">
      <c r="A50" t="s">
        <v>137</v>
      </c>
      <c r="B50" t="s">
        <v>235</v>
      </c>
      <c r="C50">
        <v>138.339</v>
      </c>
      <c r="D50">
        <v>35.8047</v>
      </c>
      <c r="E50">
        <v>606</v>
      </c>
      <c r="F50" t="s">
        <v>139</v>
      </c>
      <c r="G50" t="s">
        <v>236</v>
      </c>
      <c r="I50">
        <v>2</v>
      </c>
    </row>
    <row r="51" spans="1:9" ht="13.5">
      <c r="A51" t="s">
        <v>137</v>
      </c>
      <c r="B51" t="s">
        <v>237</v>
      </c>
      <c r="C51">
        <v>138.386</v>
      </c>
      <c r="D51">
        <v>35.7808</v>
      </c>
      <c r="E51">
        <v>504</v>
      </c>
      <c r="F51" t="s">
        <v>139</v>
      </c>
      <c r="G51" t="s">
        <v>238</v>
      </c>
      <c r="I51">
        <v>3</v>
      </c>
    </row>
    <row r="52" spans="1:9" ht="13.5">
      <c r="A52" t="s">
        <v>137</v>
      </c>
      <c r="B52" t="s">
        <v>239</v>
      </c>
      <c r="C52">
        <v>139.082</v>
      </c>
      <c r="D52">
        <v>35.5667</v>
      </c>
      <c r="E52">
        <v>385</v>
      </c>
      <c r="F52" t="s">
        <v>139</v>
      </c>
      <c r="G52" t="s">
        <v>240</v>
      </c>
      <c r="I52">
        <v>1</v>
      </c>
    </row>
    <row r="53" spans="1:9" ht="13.5">
      <c r="A53" t="s">
        <v>137</v>
      </c>
      <c r="B53" t="s">
        <v>241</v>
      </c>
      <c r="C53">
        <v>139.037</v>
      </c>
      <c r="D53">
        <v>35.525</v>
      </c>
      <c r="E53">
        <v>608</v>
      </c>
      <c r="F53" t="s">
        <v>139</v>
      </c>
      <c r="G53" t="s">
        <v>242</v>
      </c>
      <c r="I53">
        <v>3</v>
      </c>
    </row>
    <row r="54" spans="1:9" ht="13.5">
      <c r="A54" t="s">
        <v>137</v>
      </c>
      <c r="B54" t="s">
        <v>243</v>
      </c>
      <c r="C54">
        <v>138.85</v>
      </c>
      <c r="D54">
        <v>35.5208</v>
      </c>
      <c r="E54">
        <v>610</v>
      </c>
      <c r="F54" t="s">
        <v>139</v>
      </c>
      <c r="G54" t="s">
        <v>244</v>
      </c>
      <c r="I54">
        <v>1</v>
      </c>
    </row>
    <row r="55" spans="1:9" ht="13.5">
      <c r="A55" t="s">
        <v>137</v>
      </c>
      <c r="B55" t="s">
        <v>245</v>
      </c>
      <c r="C55">
        <v>138.848</v>
      </c>
      <c r="D55">
        <v>35.4602</v>
      </c>
      <c r="E55">
        <v>939</v>
      </c>
      <c r="F55" t="s">
        <v>139</v>
      </c>
      <c r="G55" t="s">
        <v>246</v>
      </c>
      <c r="I55">
        <v>7</v>
      </c>
    </row>
    <row r="56" spans="1:9" ht="13.5">
      <c r="A56" t="s">
        <v>137</v>
      </c>
      <c r="B56" t="s">
        <v>247</v>
      </c>
      <c r="C56">
        <v>138.865</v>
      </c>
      <c r="D56">
        <v>35.4072</v>
      </c>
      <c r="E56">
        <v>987</v>
      </c>
      <c r="F56" t="s">
        <v>139</v>
      </c>
      <c r="G56" t="s">
        <v>248</v>
      </c>
      <c r="I56">
        <v>1</v>
      </c>
    </row>
    <row r="57" spans="1:9" ht="13.5">
      <c r="A57" t="s">
        <v>137</v>
      </c>
      <c r="B57" t="s">
        <v>249</v>
      </c>
      <c r="C57">
        <v>138.768</v>
      </c>
      <c r="D57">
        <v>35.4981</v>
      </c>
      <c r="E57">
        <v>850</v>
      </c>
      <c r="F57" t="s">
        <v>139</v>
      </c>
      <c r="G57" t="s">
        <v>250</v>
      </c>
      <c r="I57">
        <v>1</v>
      </c>
    </row>
    <row r="58" spans="1:9" ht="13.5">
      <c r="A58" t="s">
        <v>137</v>
      </c>
      <c r="B58" t="s">
        <v>251</v>
      </c>
      <c r="C58">
        <v>138.745</v>
      </c>
      <c r="D58">
        <v>35.5036</v>
      </c>
      <c r="E58">
        <v>852</v>
      </c>
      <c r="F58" t="s">
        <v>139</v>
      </c>
      <c r="G58" t="s">
        <v>252</v>
      </c>
      <c r="I58">
        <v>1</v>
      </c>
    </row>
    <row r="59" spans="1:9" ht="13.5">
      <c r="A59" t="s">
        <v>137</v>
      </c>
      <c r="B59" t="s">
        <v>253</v>
      </c>
      <c r="C59">
        <v>138.715</v>
      </c>
      <c r="D59">
        <v>35.5039</v>
      </c>
      <c r="E59">
        <v>847</v>
      </c>
      <c r="F59" t="s">
        <v>139</v>
      </c>
      <c r="G59" t="s">
        <v>254</v>
      </c>
      <c r="I59">
        <v>1</v>
      </c>
    </row>
    <row r="60" spans="1:9" ht="13.5">
      <c r="A60" t="s">
        <v>137</v>
      </c>
      <c r="B60" t="s">
        <v>255</v>
      </c>
      <c r="C60">
        <v>138.71</v>
      </c>
      <c r="D60">
        <v>35.4781</v>
      </c>
      <c r="E60">
        <v>975</v>
      </c>
      <c r="F60" t="s">
        <v>139</v>
      </c>
      <c r="G60" t="s">
        <v>256</v>
      </c>
      <c r="I60">
        <v>1</v>
      </c>
    </row>
    <row r="61" spans="1:9" ht="13.5">
      <c r="A61" t="s">
        <v>137</v>
      </c>
      <c r="B61" t="s">
        <v>257</v>
      </c>
      <c r="C61">
        <v>139.113</v>
      </c>
      <c r="D61">
        <v>35.6283</v>
      </c>
      <c r="E61">
        <v>267</v>
      </c>
      <c r="F61" t="s">
        <v>139</v>
      </c>
      <c r="G61" t="s">
        <v>258</v>
      </c>
      <c r="I61">
        <v>2</v>
      </c>
    </row>
    <row r="62" spans="1:9" ht="13.5">
      <c r="A62" t="s">
        <v>137</v>
      </c>
      <c r="B62" t="s">
        <v>259</v>
      </c>
      <c r="C62">
        <v>138.943</v>
      </c>
      <c r="D62">
        <v>35.7569</v>
      </c>
      <c r="E62">
        <v>658</v>
      </c>
      <c r="F62" t="s">
        <v>139</v>
      </c>
      <c r="G62" t="s">
        <v>260</v>
      </c>
      <c r="I62">
        <v>3</v>
      </c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57"/>
  <sheetViews>
    <sheetView tabSelected="1" workbookViewId="0" topLeftCell="C293">
      <selection activeCell="P308" sqref="P308"/>
    </sheetView>
  </sheetViews>
  <sheetFormatPr defaultColWidth="9.00390625" defaultRowHeight="13.5"/>
  <cols>
    <col min="2" max="2" width="9.00390625" style="1" customWidth="1"/>
  </cols>
  <sheetData>
    <row r="1" spans="10:15" ht="13.5">
      <c r="J1" t="s">
        <v>873</v>
      </c>
      <c r="K1" t="s">
        <v>871</v>
      </c>
      <c r="L1" t="s">
        <v>872</v>
      </c>
      <c r="M1" t="s">
        <v>874</v>
      </c>
      <c r="N1" t="s">
        <v>875</v>
      </c>
      <c r="O1" t="s">
        <v>876</v>
      </c>
    </row>
    <row r="2" spans="1:15" ht="13.5">
      <c r="A2" t="s">
        <v>647</v>
      </c>
      <c r="B2" s="1" t="s">
        <v>704</v>
      </c>
      <c r="C2" t="str">
        <f>CONCATENATE(A2,B2)</f>
        <v>GNM001</v>
      </c>
      <c r="D2">
        <v>139.064</v>
      </c>
      <c r="E2">
        <v>36.3894</v>
      </c>
      <c r="F2">
        <v>106</v>
      </c>
      <c r="G2" t="s">
        <v>648</v>
      </c>
      <c r="H2" t="s">
        <v>649</v>
      </c>
      <c r="J2">
        <v>2</v>
      </c>
      <c r="K2">
        <f>VLOOKUP($J2,Sheet1!$C$4:$F$16,2,FALSE)</f>
        <v>2.1</v>
      </c>
      <c r="L2">
        <f>VLOOKUP($J2,Sheet1!$C$4:$F$16,3,FALSE)</f>
        <v>0.21</v>
      </c>
      <c r="M2">
        <f>K2+L2*LOG(F2)</f>
        <v>2.525314231705602</v>
      </c>
      <c r="N2">
        <f>10^M2</f>
        <v>335.20788950857343</v>
      </c>
      <c r="O2" t="str">
        <f>VLOOKUP(N2,Sheet1!$I$4:$J$155,2,TRUE)</f>
        <v>D1</v>
      </c>
    </row>
    <row r="3" spans="1:15" ht="13.5">
      <c r="A3" t="s">
        <v>647</v>
      </c>
      <c r="B3" s="1" t="s">
        <v>705</v>
      </c>
      <c r="C3" t="str">
        <f aca="true" t="shared" si="0" ref="C3:C66">CONCATENATE(A3,B3)</f>
        <v>GNM002</v>
      </c>
      <c r="D3">
        <v>139.003</v>
      </c>
      <c r="E3">
        <v>36.3217</v>
      </c>
      <c r="F3">
        <v>90</v>
      </c>
      <c r="G3" t="s">
        <v>648</v>
      </c>
      <c r="H3" t="s">
        <v>650</v>
      </c>
      <c r="J3">
        <v>2</v>
      </c>
      <c r="K3">
        <f>VLOOKUP($J3,Sheet1!$C$4:$F$16,2,FALSE)</f>
        <v>2.1</v>
      </c>
      <c r="L3">
        <f>VLOOKUP($J3,Sheet1!$C$4:$F$16,3,FALSE)</f>
        <v>0.21</v>
      </c>
      <c r="M3">
        <f aca="true" t="shared" si="1" ref="M3:M30">K3+L3*LOG(F3)</f>
        <v>2.510390926982258</v>
      </c>
      <c r="N3">
        <f aca="true" t="shared" si="2" ref="N3:N66">10^M3</f>
        <v>323.88506851516655</v>
      </c>
      <c r="O3" t="str">
        <f>VLOOKUP(N3,Sheet1!$I$4:$J$155,2,TRUE)</f>
        <v>D1</v>
      </c>
    </row>
    <row r="4" spans="1:15" ht="13.5">
      <c r="A4" t="s">
        <v>647</v>
      </c>
      <c r="B4" s="1" t="s">
        <v>706</v>
      </c>
      <c r="C4" t="str">
        <f t="shared" si="0"/>
        <v>GNM004</v>
      </c>
      <c r="D4">
        <v>139.196</v>
      </c>
      <c r="E4">
        <v>36.3114</v>
      </c>
      <c r="F4">
        <v>55</v>
      </c>
      <c r="G4" t="s">
        <v>648</v>
      </c>
      <c r="H4" t="s">
        <v>651</v>
      </c>
      <c r="J4">
        <v>2</v>
      </c>
      <c r="K4">
        <f>VLOOKUP($J4,Sheet1!$C$4:$F$16,2,FALSE)</f>
        <v>2.1</v>
      </c>
      <c r="L4">
        <f>VLOOKUP($J4,Sheet1!$C$4:$F$16,3,FALSE)</f>
        <v>0.21</v>
      </c>
      <c r="M4">
        <f t="shared" si="1"/>
        <v>2.4654761647937913</v>
      </c>
      <c r="N4">
        <f t="shared" si="2"/>
        <v>292.06274642073254</v>
      </c>
      <c r="O4" t="str">
        <f>VLOOKUP(N4,Sheet1!$I$4:$J$155,2,TRUE)</f>
        <v>D1</v>
      </c>
    </row>
    <row r="5" spans="1:15" ht="13.5">
      <c r="A5" t="s">
        <v>647</v>
      </c>
      <c r="B5" s="1" t="s">
        <v>707</v>
      </c>
      <c r="C5" t="str">
        <f t="shared" si="0"/>
        <v>GNM005</v>
      </c>
      <c r="D5">
        <v>139.375</v>
      </c>
      <c r="E5">
        <v>36.2908</v>
      </c>
      <c r="F5">
        <v>42</v>
      </c>
      <c r="G5" t="s">
        <v>648</v>
      </c>
      <c r="H5" t="s">
        <v>652</v>
      </c>
      <c r="J5">
        <v>4</v>
      </c>
      <c r="K5">
        <f>VLOOKUP($J5,Sheet1!$C$4:$F$16,2,FALSE)</f>
        <v>2.34</v>
      </c>
      <c r="L5">
        <f>VLOOKUP($J5,Sheet1!$C$4:$F$16,3,FALSE)</f>
        <v>0</v>
      </c>
      <c r="M5">
        <f t="shared" si="1"/>
        <v>2.34</v>
      </c>
      <c r="N5">
        <f t="shared" si="2"/>
        <v>218.77616239495524</v>
      </c>
      <c r="O5" t="str">
        <f>VLOOKUP(N5,Sheet1!$I$4:$J$155,2,TRUE)</f>
        <v>D2</v>
      </c>
    </row>
    <row r="6" spans="1:15" ht="13.5">
      <c r="A6" t="s">
        <v>647</v>
      </c>
      <c r="B6" s="1" t="s">
        <v>708</v>
      </c>
      <c r="C6" t="str">
        <f t="shared" si="0"/>
        <v>GNM007</v>
      </c>
      <c r="D6">
        <v>139.542</v>
      </c>
      <c r="E6">
        <v>36.245</v>
      </c>
      <c r="F6">
        <v>19</v>
      </c>
      <c r="G6" t="s">
        <v>648</v>
      </c>
      <c r="H6" t="s">
        <v>653</v>
      </c>
      <c r="J6">
        <v>2</v>
      </c>
      <c r="K6">
        <f>VLOOKUP($J6,Sheet1!$C$4:$F$16,2,FALSE)</f>
        <v>2.1</v>
      </c>
      <c r="L6">
        <f>VLOOKUP($J6,Sheet1!$C$4:$F$16,3,FALSE)</f>
        <v>0.21</v>
      </c>
      <c r="M6">
        <f t="shared" si="1"/>
        <v>2.368538256200094</v>
      </c>
      <c r="N6">
        <f t="shared" si="2"/>
        <v>233.63518980852996</v>
      </c>
      <c r="O6" t="str">
        <f>VLOOKUP(N6,Sheet1!$I$4:$J$155,2,TRUE)</f>
        <v>D2</v>
      </c>
    </row>
    <row r="7" spans="1:15" ht="13.5">
      <c r="A7" t="s">
        <v>647</v>
      </c>
      <c r="B7" s="1" t="s">
        <v>709</v>
      </c>
      <c r="C7" t="str">
        <f t="shared" si="0"/>
        <v>GNM008</v>
      </c>
      <c r="D7">
        <v>139.001</v>
      </c>
      <c r="E7">
        <v>36.4892</v>
      </c>
      <c r="F7">
        <v>199</v>
      </c>
      <c r="G7" t="s">
        <v>648</v>
      </c>
      <c r="H7" t="s">
        <v>654</v>
      </c>
      <c r="J7">
        <v>1</v>
      </c>
      <c r="K7">
        <f>VLOOKUP($J7,Sheet1!$C$4:$F$16,2,FALSE)</f>
        <v>2.66</v>
      </c>
      <c r="L7">
        <f>VLOOKUP($J7,Sheet1!$C$4:$F$16,3,FALSE)</f>
        <v>0</v>
      </c>
      <c r="M7">
        <f t="shared" si="1"/>
        <v>2.66</v>
      </c>
      <c r="N7">
        <f t="shared" si="2"/>
        <v>457.0881896148756</v>
      </c>
      <c r="O7" t="str">
        <f>VLOOKUP(N7,Sheet1!$I$4:$J$155,2,TRUE)</f>
        <v>C2</v>
      </c>
    </row>
    <row r="8" spans="1:15" ht="13.5">
      <c r="A8" t="s">
        <v>647</v>
      </c>
      <c r="B8" s="1" t="s">
        <v>710</v>
      </c>
      <c r="C8" t="str">
        <f t="shared" si="0"/>
        <v>GNM009</v>
      </c>
      <c r="D8">
        <v>139.074</v>
      </c>
      <c r="E8">
        <v>36.2583</v>
      </c>
      <c r="F8">
        <v>81</v>
      </c>
      <c r="G8" t="s">
        <v>648</v>
      </c>
      <c r="H8" t="s">
        <v>655</v>
      </c>
      <c r="J8">
        <v>2</v>
      </c>
      <c r="K8">
        <f>VLOOKUP($J8,Sheet1!$C$4:$F$16,2,FALSE)</f>
        <v>2.1</v>
      </c>
      <c r="L8">
        <f>VLOOKUP($J8,Sheet1!$C$4:$F$16,3,FALSE)</f>
        <v>0.21</v>
      </c>
      <c r="M8">
        <f t="shared" si="1"/>
        <v>2.5007818539645164</v>
      </c>
      <c r="N8">
        <f t="shared" si="2"/>
        <v>316.7975789693001</v>
      </c>
      <c r="O8" t="str">
        <f>VLOOKUP(N8,Sheet1!$I$4:$J$155,2,TRUE)</f>
        <v>D1</v>
      </c>
    </row>
    <row r="9" spans="1:15" ht="13.5">
      <c r="A9" t="s">
        <v>647</v>
      </c>
      <c r="B9" s="1" t="s">
        <v>711</v>
      </c>
      <c r="C9" t="str">
        <f t="shared" si="0"/>
        <v>GNM011</v>
      </c>
      <c r="D9">
        <v>138.887</v>
      </c>
      <c r="E9">
        <v>36.3264</v>
      </c>
      <c r="F9">
        <v>176</v>
      </c>
      <c r="G9" t="s">
        <v>648</v>
      </c>
      <c r="H9" t="s">
        <v>656</v>
      </c>
      <c r="J9">
        <v>2</v>
      </c>
      <c r="K9">
        <f>VLOOKUP($J9,Sheet1!$C$4:$F$16,2,FALSE)</f>
        <v>2.1</v>
      </c>
      <c r="L9">
        <f>VLOOKUP($J9,Sheet1!$C$4:$F$16,3,FALSE)</f>
        <v>0.21</v>
      </c>
      <c r="M9">
        <f t="shared" si="1"/>
        <v>2.5715576602409715</v>
      </c>
      <c r="N9">
        <f t="shared" si="2"/>
        <v>372.87018674079206</v>
      </c>
      <c r="O9" t="str">
        <f>VLOOKUP(N9,Sheet1!$I$4:$J$155,2,TRUE)</f>
        <v>C2</v>
      </c>
    </row>
    <row r="10" spans="1:15" ht="13.5">
      <c r="A10" t="s">
        <v>647</v>
      </c>
      <c r="B10" s="1" t="s">
        <v>712</v>
      </c>
      <c r="C10" t="str">
        <f t="shared" si="0"/>
        <v>GNM012</v>
      </c>
      <c r="D10">
        <v>139.043</v>
      </c>
      <c r="E10">
        <v>36.4803</v>
      </c>
      <c r="F10">
        <v>265</v>
      </c>
      <c r="G10" t="s">
        <v>648</v>
      </c>
      <c r="H10" t="s">
        <v>657</v>
      </c>
      <c r="J10">
        <v>1</v>
      </c>
      <c r="K10">
        <f>VLOOKUP($J10,Sheet1!$C$4:$F$16,2,FALSE)</f>
        <v>2.66</v>
      </c>
      <c r="L10">
        <f>VLOOKUP($J10,Sheet1!$C$4:$F$16,3,FALSE)</f>
        <v>0</v>
      </c>
      <c r="M10">
        <f t="shared" si="1"/>
        <v>2.66</v>
      </c>
      <c r="N10">
        <f t="shared" si="2"/>
        <v>457.0881896148756</v>
      </c>
      <c r="O10" t="str">
        <f>VLOOKUP(N10,Sheet1!$I$4:$J$155,2,TRUE)</f>
        <v>C2</v>
      </c>
    </row>
    <row r="11" spans="1:15" ht="13.5">
      <c r="A11" t="s">
        <v>647</v>
      </c>
      <c r="B11" s="1" t="s">
        <v>713</v>
      </c>
      <c r="C11" t="str">
        <f t="shared" si="0"/>
        <v>GNM013</v>
      </c>
      <c r="D11">
        <v>139.035</v>
      </c>
      <c r="E11">
        <v>36.5342</v>
      </c>
      <c r="F11">
        <v>236</v>
      </c>
      <c r="G11" t="s">
        <v>648</v>
      </c>
      <c r="H11" t="s">
        <v>658</v>
      </c>
      <c r="J11">
        <v>2</v>
      </c>
      <c r="K11">
        <f>VLOOKUP($J11,Sheet1!$C$4:$F$16,2,FALSE)</f>
        <v>2.1</v>
      </c>
      <c r="L11">
        <f>VLOOKUP($J11,Sheet1!$C$4:$F$16,3,FALSE)</f>
        <v>0.21</v>
      </c>
      <c r="M11">
        <f t="shared" si="1"/>
        <v>2.5983115206237226</v>
      </c>
      <c r="N11">
        <f t="shared" si="2"/>
        <v>396.5623875484409</v>
      </c>
      <c r="O11" t="str">
        <f>VLOOKUP(N11,Sheet1!$I$4:$J$155,2,TRUE)</f>
        <v>C2</v>
      </c>
    </row>
    <row r="12" spans="1:15" ht="13.5">
      <c r="A12" t="s">
        <v>647</v>
      </c>
      <c r="B12" s="1" t="s">
        <v>714</v>
      </c>
      <c r="C12" t="str">
        <f t="shared" si="0"/>
        <v>GNM014</v>
      </c>
      <c r="D12">
        <v>139.076</v>
      </c>
      <c r="E12">
        <v>36.4553</v>
      </c>
      <c r="F12">
        <v>227</v>
      </c>
      <c r="G12" t="s">
        <v>648</v>
      </c>
      <c r="H12" t="s">
        <v>659</v>
      </c>
      <c r="J12">
        <v>1</v>
      </c>
      <c r="K12">
        <f>VLOOKUP($J12,Sheet1!$C$4:$F$16,2,FALSE)</f>
        <v>2.66</v>
      </c>
      <c r="L12">
        <f>VLOOKUP($J12,Sheet1!$C$4:$F$16,3,FALSE)</f>
        <v>0</v>
      </c>
      <c r="M12">
        <f t="shared" si="1"/>
        <v>2.66</v>
      </c>
      <c r="N12">
        <f t="shared" si="2"/>
        <v>457.0881896148756</v>
      </c>
      <c r="O12" t="str">
        <f>VLOOKUP(N12,Sheet1!$I$4:$J$155,2,TRUE)</f>
        <v>C2</v>
      </c>
    </row>
    <row r="13" spans="1:15" ht="13.5">
      <c r="A13" t="s">
        <v>647</v>
      </c>
      <c r="B13" s="1" t="s">
        <v>715</v>
      </c>
      <c r="C13" t="str">
        <f t="shared" si="0"/>
        <v>GNM015</v>
      </c>
      <c r="D13">
        <v>139.157</v>
      </c>
      <c r="E13">
        <v>36.4175</v>
      </c>
      <c r="F13">
        <v>164</v>
      </c>
      <c r="G13" t="s">
        <v>648</v>
      </c>
      <c r="H13" t="s">
        <v>660</v>
      </c>
      <c r="J13">
        <v>1</v>
      </c>
      <c r="K13">
        <f>VLOOKUP($J13,Sheet1!$C$4:$F$16,2,FALSE)</f>
        <v>2.66</v>
      </c>
      <c r="L13">
        <f>VLOOKUP($J13,Sheet1!$C$4:$F$16,3,FALSE)</f>
        <v>0</v>
      </c>
      <c r="M13">
        <f t="shared" si="1"/>
        <v>2.66</v>
      </c>
      <c r="N13">
        <f t="shared" si="2"/>
        <v>457.0881896148756</v>
      </c>
      <c r="O13" t="str">
        <f>VLOOKUP(N13,Sheet1!$I$4:$J$155,2,TRUE)</f>
        <v>C2</v>
      </c>
    </row>
    <row r="14" spans="1:15" ht="13.5">
      <c r="A14" t="s">
        <v>647</v>
      </c>
      <c r="B14" s="1" t="s">
        <v>716</v>
      </c>
      <c r="C14" t="str">
        <f t="shared" si="0"/>
        <v>GNM016</v>
      </c>
      <c r="D14">
        <v>139.177</v>
      </c>
      <c r="E14">
        <v>36.4389</v>
      </c>
      <c r="F14">
        <v>253</v>
      </c>
      <c r="G14" t="s">
        <v>648</v>
      </c>
      <c r="H14" t="s">
        <v>661</v>
      </c>
      <c r="J14">
        <v>1</v>
      </c>
      <c r="K14">
        <f>VLOOKUP($J14,Sheet1!$C$4:$F$16,2,FALSE)</f>
        <v>2.66</v>
      </c>
      <c r="L14">
        <f>VLOOKUP($J14,Sheet1!$C$4:$F$16,3,FALSE)</f>
        <v>0</v>
      </c>
      <c r="M14">
        <f t="shared" si="1"/>
        <v>2.66</v>
      </c>
      <c r="N14">
        <f t="shared" si="2"/>
        <v>457.0881896148756</v>
      </c>
      <c r="O14" t="str">
        <f>VLOOKUP(N14,Sheet1!$I$4:$J$155,2,TRUE)</f>
        <v>C2</v>
      </c>
    </row>
    <row r="15" spans="1:15" ht="13.5">
      <c r="A15" t="s">
        <v>647</v>
      </c>
      <c r="B15" s="1" t="s">
        <v>717</v>
      </c>
      <c r="C15" t="str">
        <f t="shared" si="0"/>
        <v>GNM017</v>
      </c>
      <c r="D15">
        <v>139.21</v>
      </c>
      <c r="E15">
        <v>36.4142</v>
      </c>
      <c r="F15">
        <v>176</v>
      </c>
      <c r="G15" t="s">
        <v>648</v>
      </c>
      <c r="H15" t="s">
        <v>662</v>
      </c>
      <c r="J15">
        <v>1</v>
      </c>
      <c r="K15">
        <f>VLOOKUP($J15,Sheet1!$C$4:$F$16,2,FALSE)</f>
        <v>2.66</v>
      </c>
      <c r="L15">
        <f>VLOOKUP($J15,Sheet1!$C$4:$F$16,3,FALSE)</f>
        <v>0</v>
      </c>
      <c r="M15">
        <f t="shared" si="1"/>
        <v>2.66</v>
      </c>
      <c r="N15">
        <f t="shared" si="2"/>
        <v>457.0881896148756</v>
      </c>
      <c r="O15" t="str">
        <f>VLOOKUP(N15,Sheet1!$I$4:$J$155,2,TRUE)</f>
        <v>C2</v>
      </c>
    </row>
    <row r="16" spans="1:15" ht="13.5">
      <c r="A16" t="s">
        <v>647</v>
      </c>
      <c r="B16" s="1" t="s">
        <v>718</v>
      </c>
      <c r="C16" t="str">
        <f t="shared" si="0"/>
        <v>GNM018</v>
      </c>
      <c r="D16">
        <v>139.24</v>
      </c>
      <c r="E16">
        <v>36.42</v>
      </c>
      <c r="F16">
        <v>178</v>
      </c>
      <c r="G16" t="s">
        <v>648</v>
      </c>
      <c r="H16" t="s">
        <v>663</v>
      </c>
      <c r="J16">
        <v>1</v>
      </c>
      <c r="K16">
        <f>VLOOKUP($J16,Sheet1!$C$4:$F$16,2,FALSE)</f>
        <v>2.66</v>
      </c>
      <c r="L16">
        <f>VLOOKUP($J16,Sheet1!$C$4:$F$16,3,FALSE)</f>
        <v>0</v>
      </c>
      <c r="M16">
        <f t="shared" si="1"/>
        <v>2.66</v>
      </c>
      <c r="N16">
        <f t="shared" si="2"/>
        <v>457.0881896148756</v>
      </c>
      <c r="O16" t="str">
        <f>VLOOKUP(N16,Sheet1!$I$4:$J$155,2,TRUE)</f>
        <v>C2</v>
      </c>
    </row>
    <row r="17" spans="1:15" ht="13.5">
      <c r="A17" t="s">
        <v>647</v>
      </c>
      <c r="B17" s="1" t="s">
        <v>719</v>
      </c>
      <c r="C17" t="str">
        <f t="shared" si="0"/>
        <v>GNM019</v>
      </c>
      <c r="D17">
        <v>139.284</v>
      </c>
      <c r="E17">
        <v>36.5025</v>
      </c>
      <c r="F17">
        <v>312</v>
      </c>
      <c r="G17" t="s">
        <v>648</v>
      </c>
      <c r="H17" t="s">
        <v>664</v>
      </c>
      <c r="J17">
        <v>7</v>
      </c>
      <c r="K17">
        <f>VLOOKUP($J17,Sheet1!$C$4:$F$16,2,FALSE)</f>
        <v>2.19</v>
      </c>
      <c r="L17">
        <f>VLOOKUP($J17,Sheet1!$C$4:$F$16,3,FALSE)</f>
        <v>0</v>
      </c>
      <c r="M17">
        <f t="shared" si="1"/>
        <v>2.19</v>
      </c>
      <c r="N17">
        <f t="shared" si="2"/>
        <v>154.8816618912482</v>
      </c>
      <c r="O17" t="str">
        <f>VLOOKUP(N17,Sheet1!$I$4:$J$155,2,TRUE)</f>
        <v>E</v>
      </c>
    </row>
    <row r="18" spans="1:15" ht="13.5">
      <c r="A18" t="s">
        <v>647</v>
      </c>
      <c r="B18" s="1" t="s">
        <v>720</v>
      </c>
      <c r="C18" t="str">
        <f t="shared" si="0"/>
        <v>GNM020</v>
      </c>
      <c r="D18">
        <v>139.31</v>
      </c>
      <c r="E18">
        <v>36.5225</v>
      </c>
      <c r="F18">
        <v>299</v>
      </c>
      <c r="G18" t="s">
        <v>648</v>
      </c>
      <c r="H18" t="s">
        <v>665</v>
      </c>
      <c r="J18">
        <v>1</v>
      </c>
      <c r="K18">
        <f>VLOOKUP($J18,Sheet1!$C$4:$F$16,2,FALSE)</f>
        <v>2.66</v>
      </c>
      <c r="L18">
        <f>VLOOKUP($J18,Sheet1!$C$4:$F$16,3,FALSE)</f>
        <v>0</v>
      </c>
      <c r="M18">
        <f t="shared" si="1"/>
        <v>2.66</v>
      </c>
      <c r="N18">
        <f t="shared" si="2"/>
        <v>457.0881896148756</v>
      </c>
      <c r="O18" t="str">
        <f>VLOOKUP(N18,Sheet1!$I$4:$J$155,2,TRUE)</f>
        <v>C2</v>
      </c>
    </row>
    <row r="19" spans="1:15" ht="13.5">
      <c r="A19" t="s">
        <v>647</v>
      </c>
      <c r="B19" s="1" t="s">
        <v>721</v>
      </c>
      <c r="C19" t="str">
        <f t="shared" si="0"/>
        <v>GNM021</v>
      </c>
      <c r="D19">
        <v>138.882</v>
      </c>
      <c r="E19">
        <v>36.3853</v>
      </c>
      <c r="F19">
        <v>210</v>
      </c>
      <c r="G19" t="s">
        <v>648</v>
      </c>
      <c r="H19" t="s">
        <v>666</v>
      </c>
      <c r="J19">
        <v>7</v>
      </c>
      <c r="K19">
        <f>VLOOKUP($J19,Sheet1!$C$4:$F$16,2,FALSE)</f>
        <v>2.19</v>
      </c>
      <c r="L19">
        <f>VLOOKUP($J19,Sheet1!$C$4:$F$16,3,FALSE)</f>
        <v>0</v>
      </c>
      <c r="M19">
        <f t="shared" si="1"/>
        <v>2.19</v>
      </c>
      <c r="N19">
        <f t="shared" si="2"/>
        <v>154.8816618912482</v>
      </c>
      <c r="O19" t="str">
        <f>VLOOKUP(N19,Sheet1!$I$4:$J$155,2,TRUE)</f>
        <v>E</v>
      </c>
    </row>
    <row r="20" spans="1:15" ht="13.5">
      <c r="A20" t="s">
        <v>647</v>
      </c>
      <c r="B20" s="1" t="s">
        <v>722</v>
      </c>
      <c r="C20" t="str">
        <f t="shared" si="0"/>
        <v>GNM022</v>
      </c>
      <c r="D20">
        <v>138.793</v>
      </c>
      <c r="E20">
        <v>36.425</v>
      </c>
      <c r="F20">
        <v>411</v>
      </c>
      <c r="G20" t="s">
        <v>648</v>
      </c>
      <c r="H20" t="s">
        <v>667</v>
      </c>
      <c r="J20">
        <v>7</v>
      </c>
      <c r="K20">
        <f>VLOOKUP($J20,Sheet1!$C$4:$F$16,2,FALSE)</f>
        <v>2.19</v>
      </c>
      <c r="L20">
        <f>VLOOKUP($J20,Sheet1!$C$4:$F$16,3,FALSE)</f>
        <v>0</v>
      </c>
      <c r="M20">
        <f t="shared" si="1"/>
        <v>2.19</v>
      </c>
      <c r="N20">
        <f t="shared" si="2"/>
        <v>154.8816618912482</v>
      </c>
      <c r="O20" t="str">
        <f>VLOOKUP(N20,Sheet1!$I$4:$J$155,2,TRUE)</f>
        <v>E</v>
      </c>
    </row>
    <row r="21" spans="1:15" ht="13.5">
      <c r="A21" t="s">
        <v>647</v>
      </c>
      <c r="B21" s="1" t="s">
        <v>723</v>
      </c>
      <c r="C21" t="str">
        <f t="shared" si="0"/>
        <v>GNM023</v>
      </c>
      <c r="D21">
        <v>138.956</v>
      </c>
      <c r="E21">
        <v>36.3917</v>
      </c>
      <c r="F21">
        <v>198</v>
      </c>
      <c r="G21" t="s">
        <v>648</v>
      </c>
      <c r="H21" t="s">
        <v>668</v>
      </c>
      <c r="J21">
        <v>1</v>
      </c>
      <c r="K21">
        <f>VLOOKUP($J21,Sheet1!$C$4:$F$16,2,FALSE)</f>
        <v>2.66</v>
      </c>
      <c r="L21">
        <f>VLOOKUP($J21,Sheet1!$C$4:$F$16,3,FALSE)</f>
        <v>0</v>
      </c>
      <c r="M21">
        <f t="shared" si="1"/>
        <v>2.66</v>
      </c>
      <c r="N21">
        <f t="shared" si="2"/>
        <v>457.0881896148756</v>
      </c>
      <c r="O21" t="str">
        <f>VLOOKUP(N21,Sheet1!$I$4:$J$155,2,TRUE)</f>
        <v>C2</v>
      </c>
    </row>
    <row r="22" spans="1:15" ht="13.5">
      <c r="A22" t="s">
        <v>647</v>
      </c>
      <c r="B22" s="1" t="s">
        <v>724</v>
      </c>
      <c r="C22" t="str">
        <f t="shared" si="0"/>
        <v>GNM024</v>
      </c>
      <c r="D22">
        <v>139.001</v>
      </c>
      <c r="E22">
        <v>36.3978</v>
      </c>
      <c r="F22">
        <v>159</v>
      </c>
      <c r="G22" t="s">
        <v>648</v>
      </c>
      <c r="H22" t="s">
        <v>669</v>
      </c>
      <c r="J22">
        <v>2</v>
      </c>
      <c r="K22">
        <f>VLOOKUP($J22,Sheet1!$C$4:$F$16,2,FALSE)</f>
        <v>2.1</v>
      </c>
      <c r="L22">
        <f>VLOOKUP($J22,Sheet1!$C$4:$F$16,3,FALSE)</f>
        <v>0.21</v>
      </c>
      <c r="M22">
        <f t="shared" si="1"/>
        <v>2.562293396107295</v>
      </c>
      <c r="N22">
        <f t="shared" si="2"/>
        <v>365.0004468227812</v>
      </c>
      <c r="O22" t="str">
        <f>VLOOKUP(N22,Sheet1!$I$4:$J$155,2,TRUE)</f>
        <v>D1</v>
      </c>
    </row>
    <row r="23" spans="1:15" ht="13.5">
      <c r="A23" t="s">
        <v>647</v>
      </c>
      <c r="B23" s="1" t="s">
        <v>725</v>
      </c>
      <c r="C23" t="str">
        <f t="shared" si="0"/>
        <v>GNM025</v>
      </c>
      <c r="D23">
        <v>139.008</v>
      </c>
      <c r="E23">
        <v>36.5192</v>
      </c>
      <c r="F23">
        <v>204</v>
      </c>
      <c r="G23" t="s">
        <v>648</v>
      </c>
      <c r="H23" t="s">
        <v>670</v>
      </c>
      <c r="J23">
        <v>2</v>
      </c>
      <c r="K23">
        <f>VLOOKUP($J23,Sheet1!$C$4:$F$16,2,FALSE)</f>
        <v>2.1</v>
      </c>
      <c r="L23">
        <f>VLOOKUP($J23,Sheet1!$C$4:$F$16,3,FALSE)</f>
        <v>0.21</v>
      </c>
      <c r="M23">
        <f t="shared" si="1"/>
        <v>2.585022335159439</v>
      </c>
      <c r="N23">
        <f t="shared" si="2"/>
        <v>384.61156157287786</v>
      </c>
      <c r="O23" t="str">
        <f>VLOOKUP(N23,Sheet1!$I$4:$J$155,2,TRUE)</f>
        <v>C2</v>
      </c>
    </row>
    <row r="24" spans="1:15" ht="13.5">
      <c r="A24" t="s">
        <v>647</v>
      </c>
      <c r="B24" s="1" t="s">
        <v>726</v>
      </c>
      <c r="C24" t="str">
        <f t="shared" si="0"/>
        <v>GNM026</v>
      </c>
      <c r="D24">
        <v>138.938</v>
      </c>
      <c r="E24">
        <v>36.5475</v>
      </c>
      <c r="F24">
        <v>242</v>
      </c>
      <c r="G24" t="s">
        <v>648</v>
      </c>
      <c r="H24" t="s">
        <v>671</v>
      </c>
      <c r="J24">
        <v>1</v>
      </c>
      <c r="K24">
        <f>VLOOKUP($J24,Sheet1!$C$4:$F$16,2,FALSE)</f>
        <v>2.66</v>
      </c>
      <c r="L24">
        <f>VLOOKUP($J24,Sheet1!$C$4:$F$16,3,FALSE)</f>
        <v>0</v>
      </c>
      <c r="M24">
        <f t="shared" si="1"/>
        <v>2.66</v>
      </c>
      <c r="N24">
        <f t="shared" si="2"/>
        <v>457.0881896148756</v>
      </c>
      <c r="O24" t="str">
        <f>VLOOKUP(N24,Sheet1!$I$4:$J$155,2,TRUE)</f>
        <v>C2</v>
      </c>
    </row>
    <row r="25" spans="1:15" ht="13.5">
      <c r="A25" t="s">
        <v>647</v>
      </c>
      <c r="B25" s="1" t="s">
        <v>727</v>
      </c>
      <c r="C25" t="str">
        <f t="shared" si="0"/>
        <v>GNM027</v>
      </c>
      <c r="D25">
        <v>138.918</v>
      </c>
      <c r="E25">
        <v>36.4997</v>
      </c>
      <c r="F25">
        <v>709</v>
      </c>
      <c r="G25" t="s">
        <v>648</v>
      </c>
      <c r="H25" t="s">
        <v>672</v>
      </c>
      <c r="J25">
        <v>1</v>
      </c>
      <c r="K25">
        <f>VLOOKUP($J25,Sheet1!$C$4:$F$16,2,FALSE)</f>
        <v>2.66</v>
      </c>
      <c r="L25">
        <f>VLOOKUP($J25,Sheet1!$C$4:$F$16,3,FALSE)</f>
        <v>0</v>
      </c>
      <c r="M25">
        <f t="shared" si="1"/>
        <v>2.66</v>
      </c>
      <c r="N25">
        <f t="shared" si="2"/>
        <v>457.0881896148756</v>
      </c>
      <c r="O25" t="str">
        <f>VLOOKUP(N25,Sheet1!$I$4:$J$155,2,TRUE)</f>
        <v>C2</v>
      </c>
    </row>
    <row r="26" spans="1:15" ht="13.5">
      <c r="A26" t="s">
        <v>647</v>
      </c>
      <c r="B26" s="1" t="s">
        <v>728</v>
      </c>
      <c r="C26" t="str">
        <f t="shared" si="0"/>
        <v>GNM028</v>
      </c>
      <c r="D26">
        <v>138.981</v>
      </c>
      <c r="E26">
        <v>36.44</v>
      </c>
      <c r="F26">
        <v>275</v>
      </c>
      <c r="G26" t="s">
        <v>648</v>
      </c>
      <c r="H26" t="s">
        <v>673</v>
      </c>
      <c r="J26">
        <v>1</v>
      </c>
      <c r="K26">
        <f>VLOOKUP($J26,Sheet1!$C$4:$F$16,2,FALSE)</f>
        <v>2.66</v>
      </c>
      <c r="L26">
        <f>VLOOKUP($J26,Sheet1!$C$4:$F$16,3,FALSE)</f>
        <v>0</v>
      </c>
      <c r="M26">
        <f t="shared" si="1"/>
        <v>2.66</v>
      </c>
      <c r="N26">
        <f t="shared" si="2"/>
        <v>457.0881896148756</v>
      </c>
      <c r="O26" t="str">
        <f>VLOOKUP(N26,Sheet1!$I$4:$J$155,2,TRUE)</f>
        <v>C2</v>
      </c>
    </row>
    <row r="27" spans="1:15" ht="13.5">
      <c r="A27" t="s">
        <v>647</v>
      </c>
      <c r="B27" s="1" t="s">
        <v>729</v>
      </c>
      <c r="C27" t="str">
        <f t="shared" si="0"/>
        <v>GNM029</v>
      </c>
      <c r="D27">
        <v>139.01</v>
      </c>
      <c r="E27">
        <v>36.4475</v>
      </c>
      <c r="F27">
        <v>188</v>
      </c>
      <c r="G27" t="s">
        <v>648</v>
      </c>
      <c r="H27" t="s">
        <v>674</v>
      </c>
      <c r="J27">
        <v>2</v>
      </c>
      <c r="K27">
        <f>VLOOKUP($J27,Sheet1!$C$4:$F$16,2,FALSE)</f>
        <v>2.1</v>
      </c>
      <c r="L27">
        <f>VLOOKUP($J27,Sheet1!$C$4:$F$16,3,FALSE)</f>
        <v>0.21</v>
      </c>
      <c r="M27">
        <f t="shared" si="1"/>
        <v>2.577573148345373</v>
      </c>
      <c r="N27">
        <f t="shared" si="2"/>
        <v>378.07081051552893</v>
      </c>
      <c r="O27" t="str">
        <f>VLOOKUP(N27,Sheet1!$I$4:$J$155,2,TRUE)</f>
        <v>C2</v>
      </c>
    </row>
    <row r="28" spans="1:15" ht="13.5">
      <c r="A28" t="s">
        <v>647</v>
      </c>
      <c r="B28" s="1" t="s">
        <v>730</v>
      </c>
      <c r="C28" t="str">
        <f t="shared" si="0"/>
        <v>GNM030</v>
      </c>
      <c r="D28">
        <v>139.112</v>
      </c>
      <c r="E28">
        <v>36.2769</v>
      </c>
      <c r="F28">
        <v>62</v>
      </c>
      <c r="G28" t="s">
        <v>648</v>
      </c>
      <c r="H28" t="s">
        <v>675</v>
      </c>
      <c r="J28">
        <v>4</v>
      </c>
      <c r="K28">
        <f>VLOOKUP($J28,Sheet1!$C$4:$F$16,2,FALSE)</f>
        <v>2.34</v>
      </c>
      <c r="L28">
        <f>VLOOKUP($J28,Sheet1!$C$4:$F$16,3,FALSE)</f>
        <v>0</v>
      </c>
      <c r="M28">
        <f t="shared" si="1"/>
        <v>2.34</v>
      </c>
      <c r="N28">
        <f t="shared" si="2"/>
        <v>218.77616239495524</v>
      </c>
      <c r="O28" t="str">
        <f>VLOOKUP(N28,Sheet1!$I$4:$J$155,2,TRUE)</f>
        <v>D2</v>
      </c>
    </row>
    <row r="29" spans="1:15" ht="13.5">
      <c r="A29" t="s">
        <v>647</v>
      </c>
      <c r="B29" s="1" t="s">
        <v>731</v>
      </c>
      <c r="C29" t="str">
        <f t="shared" si="0"/>
        <v>GNM031</v>
      </c>
      <c r="D29">
        <v>139.062</v>
      </c>
      <c r="E29">
        <v>36.1608</v>
      </c>
      <c r="F29">
        <v>135</v>
      </c>
      <c r="G29" t="s">
        <v>648</v>
      </c>
      <c r="H29" t="s">
        <v>676</v>
      </c>
      <c r="J29">
        <v>1</v>
      </c>
      <c r="K29">
        <f>VLOOKUP($J29,Sheet1!$C$4:$F$16,2,FALSE)</f>
        <v>2.66</v>
      </c>
      <c r="L29">
        <f>VLOOKUP($J29,Sheet1!$C$4:$F$16,3,FALSE)</f>
        <v>0</v>
      </c>
      <c r="M29">
        <f t="shared" si="1"/>
        <v>2.66</v>
      </c>
      <c r="N29">
        <f t="shared" si="2"/>
        <v>457.0881896148756</v>
      </c>
      <c r="O29" t="str">
        <f>VLOOKUP(N29,Sheet1!$I$4:$J$155,2,TRUE)</f>
        <v>C2</v>
      </c>
    </row>
    <row r="30" spans="1:15" ht="13.5">
      <c r="A30" t="s">
        <v>647</v>
      </c>
      <c r="B30" s="1" t="s">
        <v>732</v>
      </c>
      <c r="C30" t="str">
        <f t="shared" si="0"/>
        <v>GNM032</v>
      </c>
      <c r="D30">
        <v>138.989</v>
      </c>
      <c r="E30">
        <v>36.2536</v>
      </c>
      <c r="F30">
        <v>118</v>
      </c>
      <c r="G30" t="s">
        <v>648</v>
      </c>
      <c r="H30" t="s">
        <v>677</v>
      </c>
      <c r="J30">
        <v>7</v>
      </c>
      <c r="K30">
        <f>VLOOKUP($J30,Sheet1!$C$4:$F$16,2,FALSE)</f>
        <v>2.19</v>
      </c>
      <c r="L30">
        <f>VLOOKUP($J30,Sheet1!$C$4:$F$16,3,FALSE)</f>
        <v>0</v>
      </c>
      <c r="M30">
        <f t="shared" si="1"/>
        <v>2.19</v>
      </c>
      <c r="N30">
        <f t="shared" si="2"/>
        <v>154.8816618912482</v>
      </c>
      <c r="O30" t="str">
        <f>VLOOKUP(N30,Sheet1!$I$4:$J$155,2,TRUE)</f>
        <v>E</v>
      </c>
    </row>
    <row r="31" spans="1:15" ht="13.5">
      <c r="A31" t="s">
        <v>647</v>
      </c>
      <c r="B31" s="1" t="s">
        <v>733</v>
      </c>
      <c r="C31" t="str">
        <f t="shared" si="0"/>
        <v>GNM034</v>
      </c>
      <c r="D31">
        <v>138.828</v>
      </c>
      <c r="E31">
        <v>36.0919</v>
      </c>
      <c r="F31">
        <v>440</v>
      </c>
      <c r="G31" t="s">
        <v>648</v>
      </c>
      <c r="H31" t="s">
        <v>678</v>
      </c>
      <c r="J31">
        <v>1</v>
      </c>
      <c r="K31">
        <f>VLOOKUP($J31,Sheet1!$C$4:$F$16,2,FALSE)</f>
        <v>2.66</v>
      </c>
      <c r="L31">
        <f>VLOOKUP($J31,Sheet1!$C$4:$F$16,3,FALSE)</f>
        <v>0</v>
      </c>
      <c r="M31">
        <f aca="true" t="shared" si="3" ref="M31:M94">K31+L31*LOG(F31)</f>
        <v>2.66</v>
      </c>
      <c r="N31">
        <f t="shared" si="2"/>
        <v>457.0881896148756</v>
      </c>
      <c r="O31" t="str">
        <f>VLOOKUP(N31,Sheet1!$I$4:$J$155,2,TRUE)</f>
        <v>C2</v>
      </c>
    </row>
    <row r="32" spans="1:15" ht="13.5">
      <c r="A32" t="s">
        <v>647</v>
      </c>
      <c r="B32" s="1" t="s">
        <v>734</v>
      </c>
      <c r="C32" t="str">
        <f t="shared" si="0"/>
        <v>GNM035</v>
      </c>
      <c r="D32">
        <v>138.777</v>
      </c>
      <c r="E32">
        <v>36.0831</v>
      </c>
      <c r="F32">
        <v>529</v>
      </c>
      <c r="G32" t="s">
        <v>648</v>
      </c>
      <c r="H32" t="s">
        <v>679</v>
      </c>
      <c r="J32">
        <v>1</v>
      </c>
      <c r="K32">
        <f>VLOOKUP($J32,Sheet1!$C$4:$F$16,2,FALSE)</f>
        <v>2.66</v>
      </c>
      <c r="L32">
        <f>VLOOKUP($J32,Sheet1!$C$4:$F$16,3,FALSE)</f>
        <v>0</v>
      </c>
      <c r="M32">
        <f t="shared" si="3"/>
        <v>2.66</v>
      </c>
      <c r="N32">
        <f t="shared" si="2"/>
        <v>457.0881896148756</v>
      </c>
      <c r="O32" t="str">
        <f>VLOOKUP(N32,Sheet1!$I$4:$J$155,2,TRUE)</f>
        <v>C2</v>
      </c>
    </row>
    <row r="33" spans="1:15" ht="13.5">
      <c r="A33" t="s">
        <v>647</v>
      </c>
      <c r="B33" s="1" t="s">
        <v>735</v>
      </c>
      <c r="C33" t="str">
        <f t="shared" si="0"/>
        <v>GNM036</v>
      </c>
      <c r="D33">
        <v>138.816</v>
      </c>
      <c r="E33">
        <v>36.2864</v>
      </c>
      <c r="F33">
        <v>231</v>
      </c>
      <c r="G33" t="s">
        <v>648</v>
      </c>
      <c r="H33" t="s">
        <v>680</v>
      </c>
      <c r="J33">
        <v>2</v>
      </c>
      <c r="K33">
        <f>VLOOKUP($J33,Sheet1!$C$4:$F$16,2,FALSE)</f>
        <v>2.1</v>
      </c>
      <c r="L33">
        <f>VLOOKUP($J33,Sheet1!$C$4:$F$16,3,FALSE)</f>
        <v>0.21</v>
      </c>
      <c r="M33">
        <f t="shared" si="3"/>
        <v>2.5963585157773506</v>
      </c>
      <c r="N33">
        <f t="shared" si="2"/>
        <v>394.7830661821968</v>
      </c>
      <c r="O33" t="str">
        <f>VLOOKUP(N33,Sheet1!$I$4:$J$155,2,TRUE)</f>
        <v>C2</v>
      </c>
    </row>
    <row r="34" spans="1:15" ht="13.5">
      <c r="A34" t="s">
        <v>647</v>
      </c>
      <c r="B34" s="1" t="s">
        <v>736</v>
      </c>
      <c r="C34" t="str">
        <f t="shared" si="0"/>
        <v>GNM038</v>
      </c>
      <c r="D34">
        <v>138.711</v>
      </c>
      <c r="E34">
        <v>36.1575</v>
      </c>
      <c r="F34">
        <v>366</v>
      </c>
      <c r="G34" t="s">
        <v>648</v>
      </c>
      <c r="H34" t="s">
        <v>681</v>
      </c>
      <c r="J34">
        <v>1</v>
      </c>
      <c r="K34">
        <f>VLOOKUP($J34,Sheet1!$C$4:$F$16,2,FALSE)</f>
        <v>2.66</v>
      </c>
      <c r="L34">
        <f>VLOOKUP($J34,Sheet1!$C$4:$F$16,3,FALSE)</f>
        <v>0</v>
      </c>
      <c r="M34">
        <f t="shared" si="3"/>
        <v>2.66</v>
      </c>
      <c r="N34">
        <f t="shared" si="2"/>
        <v>457.0881896148756</v>
      </c>
      <c r="O34" t="str">
        <f>VLOOKUP(N34,Sheet1!$I$4:$J$155,2,TRUE)</f>
        <v>C2</v>
      </c>
    </row>
    <row r="35" spans="1:15" ht="13.5">
      <c r="A35" t="s">
        <v>647</v>
      </c>
      <c r="B35" s="1" t="s">
        <v>737</v>
      </c>
      <c r="C35" t="str">
        <f t="shared" si="0"/>
        <v>GNM039</v>
      </c>
      <c r="D35">
        <v>138.922</v>
      </c>
      <c r="E35">
        <v>36.2431</v>
      </c>
      <c r="F35">
        <v>169</v>
      </c>
      <c r="G35" t="s">
        <v>648</v>
      </c>
      <c r="H35" t="s">
        <v>682</v>
      </c>
      <c r="J35">
        <v>7</v>
      </c>
      <c r="K35">
        <f>VLOOKUP($J35,Sheet1!$C$4:$F$16,2,FALSE)</f>
        <v>2.19</v>
      </c>
      <c r="L35">
        <f>VLOOKUP($J35,Sheet1!$C$4:$F$16,3,FALSE)</f>
        <v>0</v>
      </c>
      <c r="M35">
        <f t="shared" si="3"/>
        <v>2.19</v>
      </c>
      <c r="N35">
        <f t="shared" si="2"/>
        <v>154.8816618912482</v>
      </c>
      <c r="O35" t="str">
        <f>VLOOKUP(N35,Sheet1!$I$4:$J$155,2,TRUE)</f>
        <v>E</v>
      </c>
    </row>
    <row r="36" spans="1:15" ht="13.5">
      <c r="A36" t="s">
        <v>647</v>
      </c>
      <c r="B36" s="1" t="s">
        <v>738</v>
      </c>
      <c r="C36" t="str">
        <f t="shared" si="0"/>
        <v>GNM041</v>
      </c>
      <c r="D36">
        <v>138.841</v>
      </c>
      <c r="E36">
        <v>36.5897</v>
      </c>
      <c r="F36">
        <v>376</v>
      </c>
      <c r="G36" t="s">
        <v>648</v>
      </c>
      <c r="H36" t="s">
        <v>683</v>
      </c>
      <c r="J36">
        <v>2</v>
      </c>
      <c r="K36">
        <f>VLOOKUP($J36,Sheet1!$C$4:$F$16,2,FALSE)</f>
        <v>2.1</v>
      </c>
      <c r="L36">
        <f>VLOOKUP($J36,Sheet1!$C$4:$F$16,3,FALSE)</f>
        <v>0.21</v>
      </c>
      <c r="M36">
        <f t="shared" si="3"/>
        <v>2.640789447434809</v>
      </c>
      <c r="N36">
        <f t="shared" si="2"/>
        <v>437.31003920280693</v>
      </c>
      <c r="O36" t="str">
        <f>VLOOKUP(N36,Sheet1!$I$4:$J$155,2,TRUE)</f>
        <v>C2</v>
      </c>
    </row>
    <row r="37" spans="1:15" ht="13.5">
      <c r="A37" t="s">
        <v>647</v>
      </c>
      <c r="B37" s="1" t="s">
        <v>739</v>
      </c>
      <c r="C37" t="str">
        <f t="shared" si="0"/>
        <v>GNM042</v>
      </c>
      <c r="D37">
        <v>138.901</v>
      </c>
      <c r="E37">
        <v>36.5536</v>
      </c>
      <c r="F37">
        <v>301</v>
      </c>
      <c r="G37" t="s">
        <v>648</v>
      </c>
      <c r="H37" t="s">
        <v>684</v>
      </c>
      <c r="J37">
        <v>7</v>
      </c>
      <c r="K37">
        <f>VLOOKUP($J37,Sheet1!$C$4:$F$16,2,FALSE)</f>
        <v>2.19</v>
      </c>
      <c r="L37">
        <f>VLOOKUP($J37,Sheet1!$C$4:$F$16,3,FALSE)</f>
        <v>0</v>
      </c>
      <c r="M37">
        <f t="shared" si="3"/>
        <v>2.19</v>
      </c>
      <c r="N37">
        <f t="shared" si="2"/>
        <v>154.8816618912482</v>
      </c>
      <c r="O37" t="str">
        <f>VLOOKUP(N37,Sheet1!$I$4:$J$155,2,TRUE)</f>
        <v>E</v>
      </c>
    </row>
    <row r="38" spans="1:15" ht="13.5">
      <c r="A38" t="s">
        <v>647</v>
      </c>
      <c r="B38" s="1" t="s">
        <v>740</v>
      </c>
      <c r="C38" t="str">
        <f t="shared" si="0"/>
        <v>GNM044</v>
      </c>
      <c r="D38">
        <v>138.637</v>
      </c>
      <c r="E38">
        <v>36.5522</v>
      </c>
      <c r="F38">
        <v>621</v>
      </c>
      <c r="G38" t="s">
        <v>648</v>
      </c>
      <c r="H38" t="s">
        <v>685</v>
      </c>
      <c r="J38">
        <v>1</v>
      </c>
      <c r="K38">
        <f>VLOOKUP($J38,Sheet1!$C$4:$F$16,2,FALSE)</f>
        <v>2.66</v>
      </c>
      <c r="L38">
        <f>VLOOKUP($J38,Sheet1!$C$4:$F$16,3,FALSE)</f>
        <v>0</v>
      </c>
      <c r="M38">
        <f t="shared" si="3"/>
        <v>2.66</v>
      </c>
      <c r="N38">
        <f t="shared" si="2"/>
        <v>457.0881896148756</v>
      </c>
      <c r="O38" t="str">
        <f>VLOOKUP(N38,Sheet1!$I$4:$J$155,2,TRUE)</f>
        <v>C2</v>
      </c>
    </row>
    <row r="39" spans="1:15" ht="13.5">
      <c r="A39" t="s">
        <v>647</v>
      </c>
      <c r="B39" s="1" t="s">
        <v>741</v>
      </c>
      <c r="C39" t="str">
        <f t="shared" si="0"/>
        <v>GNM045</v>
      </c>
      <c r="D39">
        <v>138.53</v>
      </c>
      <c r="E39">
        <v>36.5161</v>
      </c>
      <c r="F39">
        <v>850</v>
      </c>
      <c r="G39" t="s">
        <v>648</v>
      </c>
      <c r="H39" t="s">
        <v>686</v>
      </c>
      <c r="J39">
        <v>1</v>
      </c>
      <c r="K39">
        <f>VLOOKUP($J39,Sheet1!$C$4:$F$16,2,FALSE)</f>
        <v>2.66</v>
      </c>
      <c r="L39">
        <f>VLOOKUP($J39,Sheet1!$C$4:$F$16,3,FALSE)</f>
        <v>0</v>
      </c>
      <c r="M39">
        <f t="shared" si="3"/>
        <v>2.66</v>
      </c>
      <c r="N39">
        <f t="shared" si="2"/>
        <v>457.0881896148756</v>
      </c>
      <c r="O39" t="str">
        <f>VLOOKUP(N39,Sheet1!$I$4:$J$155,2,TRUE)</f>
        <v>C2</v>
      </c>
    </row>
    <row r="40" spans="1:15" ht="13.5">
      <c r="A40" t="s">
        <v>647</v>
      </c>
      <c r="B40" s="1" t="s">
        <v>742</v>
      </c>
      <c r="C40" t="str">
        <f t="shared" si="0"/>
        <v>GNM047</v>
      </c>
      <c r="D40">
        <v>138.628</v>
      </c>
      <c r="E40">
        <v>36.5972</v>
      </c>
      <c r="F40">
        <v>729</v>
      </c>
      <c r="G40" t="s">
        <v>648</v>
      </c>
      <c r="H40" t="s">
        <v>687</v>
      </c>
      <c r="J40">
        <v>1</v>
      </c>
      <c r="K40">
        <f>VLOOKUP($J40,Sheet1!$C$4:$F$16,2,FALSE)</f>
        <v>2.66</v>
      </c>
      <c r="L40">
        <f>VLOOKUP($J40,Sheet1!$C$4:$F$16,3,FALSE)</f>
        <v>0</v>
      </c>
      <c r="M40">
        <f t="shared" si="3"/>
        <v>2.66</v>
      </c>
      <c r="N40">
        <f t="shared" si="2"/>
        <v>457.0881896148756</v>
      </c>
      <c r="O40" t="str">
        <f>VLOOKUP(N40,Sheet1!$I$4:$J$155,2,TRUE)</f>
        <v>C2</v>
      </c>
    </row>
    <row r="41" spans="1:15" ht="13.5">
      <c r="A41" t="s">
        <v>647</v>
      </c>
      <c r="B41" s="1" t="s">
        <v>743</v>
      </c>
      <c r="C41" t="str">
        <f t="shared" si="0"/>
        <v>GNM048</v>
      </c>
      <c r="D41">
        <v>138.944</v>
      </c>
      <c r="E41">
        <v>36.6206</v>
      </c>
      <c r="F41">
        <v>518</v>
      </c>
      <c r="G41" t="s">
        <v>648</v>
      </c>
      <c r="H41" t="s">
        <v>688</v>
      </c>
      <c r="J41">
        <v>1</v>
      </c>
      <c r="K41">
        <f>VLOOKUP($J41,Sheet1!$C$4:$F$16,2,FALSE)</f>
        <v>2.66</v>
      </c>
      <c r="L41">
        <f>VLOOKUP($J41,Sheet1!$C$4:$F$16,3,FALSE)</f>
        <v>0</v>
      </c>
      <c r="M41">
        <f t="shared" si="3"/>
        <v>2.66</v>
      </c>
      <c r="N41">
        <f t="shared" si="2"/>
        <v>457.0881896148756</v>
      </c>
      <c r="O41" t="str">
        <f>VLOOKUP(N41,Sheet1!$I$4:$J$155,2,TRUE)</f>
        <v>C2</v>
      </c>
    </row>
    <row r="42" spans="1:15" ht="13.5">
      <c r="A42" t="s">
        <v>647</v>
      </c>
      <c r="B42" s="1" t="s">
        <v>744</v>
      </c>
      <c r="C42" t="str">
        <f t="shared" si="0"/>
        <v>GNM049</v>
      </c>
      <c r="D42">
        <v>139.135</v>
      </c>
      <c r="E42">
        <v>36.6617</v>
      </c>
      <c r="F42">
        <v>551</v>
      </c>
      <c r="G42" t="s">
        <v>648</v>
      </c>
      <c r="H42" t="s">
        <v>689</v>
      </c>
      <c r="J42">
        <v>2</v>
      </c>
      <c r="K42">
        <f>VLOOKUP($J42,Sheet1!$C$4:$F$16,2,FALSE)</f>
        <v>2.1</v>
      </c>
      <c r="L42">
        <f>VLOOKUP($J42,Sheet1!$C$4:$F$16,3,FALSE)</f>
        <v>0.21</v>
      </c>
      <c r="M42">
        <f t="shared" si="3"/>
        <v>2.675641835758875</v>
      </c>
      <c r="N42">
        <f t="shared" si="2"/>
        <v>473.8510373978158</v>
      </c>
      <c r="O42" t="str">
        <f>VLOOKUP(N42,Sheet1!$I$4:$J$155,2,TRUE)</f>
        <v>C1</v>
      </c>
    </row>
    <row r="43" spans="1:15" ht="13.5">
      <c r="A43" t="s">
        <v>647</v>
      </c>
      <c r="B43" s="1" t="s">
        <v>745</v>
      </c>
      <c r="C43" t="str">
        <f t="shared" si="0"/>
        <v>GNM050</v>
      </c>
      <c r="D43">
        <v>139.21</v>
      </c>
      <c r="E43">
        <v>36.6981</v>
      </c>
      <c r="F43">
        <v>635</v>
      </c>
      <c r="G43" t="s">
        <v>648</v>
      </c>
      <c r="H43" t="s">
        <v>690</v>
      </c>
      <c r="J43">
        <v>7</v>
      </c>
      <c r="K43">
        <f>VLOOKUP($J43,Sheet1!$C$4:$F$16,2,FALSE)</f>
        <v>2.19</v>
      </c>
      <c r="L43">
        <f>VLOOKUP($J43,Sheet1!$C$4:$F$16,3,FALSE)</f>
        <v>0</v>
      </c>
      <c r="M43">
        <f t="shared" si="3"/>
        <v>2.19</v>
      </c>
      <c r="N43">
        <f t="shared" si="2"/>
        <v>154.8816618912482</v>
      </c>
      <c r="O43" t="str">
        <f>VLOOKUP(N43,Sheet1!$I$4:$J$155,2,TRUE)</f>
        <v>E</v>
      </c>
    </row>
    <row r="44" spans="1:15" ht="13.5">
      <c r="A44" t="s">
        <v>647</v>
      </c>
      <c r="B44" s="1" t="s">
        <v>746</v>
      </c>
      <c r="C44" t="str">
        <f t="shared" si="0"/>
        <v>GNM052</v>
      </c>
      <c r="D44">
        <v>139.106</v>
      </c>
      <c r="E44">
        <v>36.6944</v>
      </c>
      <c r="F44">
        <v>530</v>
      </c>
      <c r="G44" t="s">
        <v>648</v>
      </c>
      <c r="H44" t="s">
        <v>691</v>
      </c>
      <c r="J44">
        <v>2</v>
      </c>
      <c r="K44">
        <f>VLOOKUP($J44,Sheet1!$C$4:$F$16,2,FALSE)</f>
        <v>2.1</v>
      </c>
      <c r="L44">
        <f>VLOOKUP($J44,Sheet1!$C$4:$F$16,3,FALSE)</f>
        <v>0.21</v>
      </c>
      <c r="M44">
        <f t="shared" si="3"/>
        <v>2.6720979326161656</v>
      </c>
      <c r="N44">
        <f t="shared" si="2"/>
        <v>470.0000808203078</v>
      </c>
      <c r="O44" t="str">
        <f>VLOOKUP(N44,Sheet1!$I$4:$J$155,2,TRUE)</f>
        <v>C1</v>
      </c>
    </row>
    <row r="45" spans="1:15" ht="13.5">
      <c r="A45" t="s">
        <v>647</v>
      </c>
      <c r="B45" s="1" t="s">
        <v>747</v>
      </c>
      <c r="C45" t="str">
        <f t="shared" si="0"/>
        <v>GNM053</v>
      </c>
      <c r="D45">
        <v>138.998</v>
      </c>
      <c r="E45">
        <v>36.6792</v>
      </c>
      <c r="F45">
        <v>369</v>
      </c>
      <c r="G45" t="s">
        <v>648</v>
      </c>
      <c r="H45" t="s">
        <v>692</v>
      </c>
      <c r="J45">
        <v>7</v>
      </c>
      <c r="K45">
        <f>VLOOKUP($J45,Sheet1!$C$4:$F$16,2,FALSE)</f>
        <v>2.19</v>
      </c>
      <c r="L45">
        <f>VLOOKUP($J45,Sheet1!$C$4:$F$16,3,FALSE)</f>
        <v>0</v>
      </c>
      <c r="M45">
        <f t="shared" si="3"/>
        <v>2.19</v>
      </c>
      <c r="N45">
        <f t="shared" si="2"/>
        <v>154.8816618912482</v>
      </c>
      <c r="O45" t="str">
        <f>VLOOKUP(N45,Sheet1!$I$4:$J$155,2,TRUE)</f>
        <v>E</v>
      </c>
    </row>
    <row r="46" spans="1:15" ht="13.5">
      <c r="A46" t="s">
        <v>647</v>
      </c>
      <c r="B46" s="1" t="s">
        <v>748</v>
      </c>
      <c r="C46" t="str">
        <f t="shared" si="0"/>
        <v>GNM055</v>
      </c>
      <c r="D46">
        <v>138.926</v>
      </c>
      <c r="E46">
        <v>36.6856</v>
      </c>
      <c r="F46">
        <v>454</v>
      </c>
      <c r="G46" t="s">
        <v>648</v>
      </c>
      <c r="H46" t="s">
        <v>631</v>
      </c>
      <c r="J46">
        <v>7</v>
      </c>
      <c r="K46">
        <f>VLOOKUP($J46,Sheet1!$C$4:$F$16,2,FALSE)</f>
        <v>2.19</v>
      </c>
      <c r="L46">
        <f>VLOOKUP($J46,Sheet1!$C$4:$F$16,3,FALSE)</f>
        <v>0</v>
      </c>
      <c r="M46">
        <f t="shared" si="3"/>
        <v>2.19</v>
      </c>
      <c r="N46">
        <f t="shared" si="2"/>
        <v>154.8816618912482</v>
      </c>
      <c r="O46" t="str">
        <f>VLOOKUP(N46,Sheet1!$I$4:$J$155,2,TRUE)</f>
        <v>E</v>
      </c>
    </row>
    <row r="47" spans="1:15" ht="13.5">
      <c r="A47" t="s">
        <v>647</v>
      </c>
      <c r="B47" s="1" t="s">
        <v>749</v>
      </c>
      <c r="C47" t="str">
        <f t="shared" si="0"/>
        <v>GNM056</v>
      </c>
      <c r="D47">
        <v>139.066</v>
      </c>
      <c r="E47">
        <v>36.6397</v>
      </c>
      <c r="F47">
        <v>341</v>
      </c>
      <c r="G47" t="s">
        <v>648</v>
      </c>
      <c r="H47" t="s">
        <v>693</v>
      </c>
      <c r="J47">
        <v>2</v>
      </c>
      <c r="K47">
        <f>VLOOKUP($J47,Sheet1!$C$4:$F$16,2,FALSE)</f>
        <v>2.1</v>
      </c>
      <c r="L47">
        <f>VLOOKUP($J47,Sheet1!$C$4:$F$16,3,FALSE)</f>
        <v>0.21</v>
      </c>
      <c r="M47">
        <f t="shared" si="3"/>
        <v>2.631878419588425</v>
      </c>
      <c r="N47">
        <f t="shared" si="2"/>
        <v>428.4285653548853</v>
      </c>
      <c r="O47" t="str">
        <f>VLOOKUP(N47,Sheet1!$I$4:$J$155,2,TRUE)</f>
        <v>C2</v>
      </c>
    </row>
    <row r="48" spans="1:15" ht="13.5">
      <c r="A48" t="s">
        <v>647</v>
      </c>
      <c r="B48" s="1" t="s">
        <v>750</v>
      </c>
      <c r="C48" t="str">
        <f t="shared" si="0"/>
        <v>GNM057</v>
      </c>
      <c r="D48">
        <v>139.228</v>
      </c>
      <c r="E48">
        <v>36.3803</v>
      </c>
      <c r="F48">
        <v>115</v>
      </c>
      <c r="G48" t="s">
        <v>648</v>
      </c>
      <c r="H48" t="s">
        <v>694</v>
      </c>
      <c r="J48">
        <v>7</v>
      </c>
      <c r="K48">
        <f>VLOOKUP($J48,Sheet1!$C$4:$F$16,2,FALSE)</f>
        <v>2.19</v>
      </c>
      <c r="L48">
        <f>VLOOKUP($J48,Sheet1!$C$4:$F$16,3,FALSE)</f>
        <v>0</v>
      </c>
      <c r="M48">
        <f t="shared" si="3"/>
        <v>2.19</v>
      </c>
      <c r="N48">
        <f t="shared" si="2"/>
        <v>154.8816618912482</v>
      </c>
      <c r="O48" t="str">
        <f>VLOOKUP(N48,Sheet1!$I$4:$J$155,2,TRUE)</f>
        <v>E</v>
      </c>
    </row>
    <row r="49" spans="1:15" ht="13.5">
      <c r="A49" t="s">
        <v>647</v>
      </c>
      <c r="B49" s="1" t="s">
        <v>751</v>
      </c>
      <c r="C49" t="str">
        <f t="shared" si="0"/>
        <v>GNM058</v>
      </c>
      <c r="D49">
        <v>139.247</v>
      </c>
      <c r="E49">
        <v>36.3436</v>
      </c>
      <c r="F49">
        <v>82</v>
      </c>
      <c r="G49" t="s">
        <v>648</v>
      </c>
      <c r="H49" t="s">
        <v>695</v>
      </c>
      <c r="J49">
        <v>7</v>
      </c>
      <c r="K49">
        <f>VLOOKUP($J49,Sheet1!$C$4:$F$16,2,FALSE)</f>
        <v>2.19</v>
      </c>
      <c r="L49">
        <f>VLOOKUP($J49,Sheet1!$C$4:$F$16,3,FALSE)</f>
        <v>0</v>
      </c>
      <c r="M49">
        <f t="shared" si="3"/>
        <v>2.19</v>
      </c>
      <c r="N49">
        <f t="shared" si="2"/>
        <v>154.8816618912482</v>
      </c>
      <c r="O49" t="str">
        <f>VLOOKUP(N49,Sheet1!$I$4:$J$155,2,TRUE)</f>
        <v>E</v>
      </c>
    </row>
    <row r="50" spans="1:15" ht="13.5">
      <c r="A50" t="s">
        <v>647</v>
      </c>
      <c r="B50" s="1" t="s">
        <v>752</v>
      </c>
      <c r="C50" t="str">
        <f t="shared" si="0"/>
        <v>GNM059</v>
      </c>
      <c r="D50">
        <v>139.249</v>
      </c>
      <c r="E50">
        <v>36.2764</v>
      </c>
      <c r="F50">
        <v>44</v>
      </c>
      <c r="G50" t="s">
        <v>648</v>
      </c>
      <c r="H50" t="s">
        <v>645</v>
      </c>
      <c r="J50">
        <v>2</v>
      </c>
      <c r="K50">
        <f>VLOOKUP($J50,Sheet1!$C$4:$F$16,2,FALSE)</f>
        <v>2.1</v>
      </c>
      <c r="L50">
        <f>VLOOKUP($J50,Sheet1!$C$4:$F$16,3,FALSE)</f>
        <v>0.21</v>
      </c>
      <c r="M50">
        <f t="shared" si="3"/>
        <v>2.4451250620620995</v>
      </c>
      <c r="N50">
        <f t="shared" si="2"/>
        <v>278.6923592439212</v>
      </c>
      <c r="O50" t="str">
        <f>VLOOKUP(N50,Sheet1!$I$4:$J$155,2,TRUE)</f>
        <v>D1</v>
      </c>
    </row>
    <row r="51" spans="1:15" ht="13.5">
      <c r="A51" t="s">
        <v>647</v>
      </c>
      <c r="B51" s="1" t="s">
        <v>753</v>
      </c>
      <c r="C51" t="str">
        <f t="shared" si="0"/>
        <v>GNM060</v>
      </c>
      <c r="D51">
        <v>139.115</v>
      </c>
      <c r="E51">
        <v>36.3044</v>
      </c>
      <c r="F51">
        <v>70</v>
      </c>
      <c r="G51" t="s">
        <v>648</v>
      </c>
      <c r="H51" t="s">
        <v>696</v>
      </c>
      <c r="J51">
        <v>7</v>
      </c>
      <c r="K51">
        <f>VLOOKUP($J51,Sheet1!$C$4:$F$16,2,FALSE)</f>
        <v>2.19</v>
      </c>
      <c r="L51">
        <f>VLOOKUP($J51,Sheet1!$C$4:$F$16,3,FALSE)</f>
        <v>0</v>
      </c>
      <c r="M51">
        <f t="shared" si="3"/>
        <v>2.19</v>
      </c>
      <c r="N51">
        <f t="shared" si="2"/>
        <v>154.8816618912482</v>
      </c>
      <c r="O51" t="str">
        <f>VLOOKUP(N51,Sheet1!$I$4:$J$155,2,TRUE)</f>
        <v>E</v>
      </c>
    </row>
    <row r="52" spans="1:15" ht="13.5">
      <c r="A52" t="s">
        <v>647</v>
      </c>
      <c r="B52" s="1" t="s">
        <v>754</v>
      </c>
      <c r="C52" t="str">
        <f t="shared" si="0"/>
        <v>GNM061</v>
      </c>
      <c r="D52">
        <v>139.301</v>
      </c>
      <c r="E52">
        <v>36.2622</v>
      </c>
      <c r="F52">
        <v>34</v>
      </c>
      <c r="G52" t="s">
        <v>648</v>
      </c>
      <c r="H52" t="s">
        <v>697</v>
      </c>
      <c r="J52">
        <v>7</v>
      </c>
      <c r="K52">
        <f>VLOOKUP($J52,Sheet1!$C$4:$F$16,2,FALSE)</f>
        <v>2.19</v>
      </c>
      <c r="L52">
        <f>VLOOKUP($J52,Sheet1!$C$4:$F$16,3,FALSE)</f>
        <v>0</v>
      </c>
      <c r="M52">
        <f t="shared" si="3"/>
        <v>2.19</v>
      </c>
      <c r="N52">
        <f t="shared" si="2"/>
        <v>154.8816618912482</v>
      </c>
      <c r="O52" t="str">
        <f>VLOOKUP(N52,Sheet1!$I$4:$J$155,2,TRUE)</f>
        <v>E</v>
      </c>
    </row>
    <row r="53" spans="1:15" ht="13.5">
      <c r="A53" t="s">
        <v>647</v>
      </c>
      <c r="B53" s="1" t="s">
        <v>755</v>
      </c>
      <c r="C53" t="str">
        <f t="shared" si="0"/>
        <v>GNM062</v>
      </c>
      <c r="D53">
        <v>139.298</v>
      </c>
      <c r="E53">
        <v>36.3019</v>
      </c>
      <c r="F53">
        <v>50</v>
      </c>
      <c r="G53" t="s">
        <v>648</v>
      </c>
      <c r="H53" t="s">
        <v>698</v>
      </c>
      <c r="J53">
        <v>7</v>
      </c>
      <c r="K53">
        <f>VLOOKUP($J53,Sheet1!$C$4:$F$16,2,FALSE)</f>
        <v>2.19</v>
      </c>
      <c r="L53">
        <f>VLOOKUP($J53,Sheet1!$C$4:$F$16,3,FALSE)</f>
        <v>0</v>
      </c>
      <c r="M53">
        <f t="shared" si="3"/>
        <v>2.19</v>
      </c>
      <c r="N53">
        <f t="shared" si="2"/>
        <v>154.8816618912482</v>
      </c>
      <c r="O53" t="str">
        <f>VLOOKUP(N53,Sheet1!$I$4:$J$155,2,TRUE)</f>
        <v>E</v>
      </c>
    </row>
    <row r="54" spans="1:15" ht="13.5">
      <c r="A54" t="s">
        <v>647</v>
      </c>
      <c r="B54" s="1" t="s">
        <v>756</v>
      </c>
      <c r="C54" t="str">
        <f t="shared" si="0"/>
        <v>GNM063</v>
      </c>
      <c r="D54">
        <v>139.298</v>
      </c>
      <c r="E54">
        <v>36.3586</v>
      </c>
      <c r="F54">
        <v>93</v>
      </c>
      <c r="G54" t="s">
        <v>648</v>
      </c>
      <c r="H54" t="s">
        <v>699</v>
      </c>
      <c r="J54">
        <v>2</v>
      </c>
      <c r="K54">
        <f>VLOOKUP($J54,Sheet1!$C$4:$F$16,2,FALSE)</f>
        <v>2.1</v>
      </c>
      <c r="L54">
        <f>VLOOKUP($J54,Sheet1!$C$4:$F$16,3,FALSE)</f>
        <v>0.21</v>
      </c>
      <c r="M54">
        <f t="shared" si="3"/>
        <v>2.5133814191963264</v>
      </c>
      <c r="N54">
        <f t="shared" si="2"/>
        <v>326.12299283489955</v>
      </c>
      <c r="O54" t="str">
        <f>VLOOKUP(N54,Sheet1!$I$4:$J$155,2,TRUE)</f>
        <v>D1</v>
      </c>
    </row>
    <row r="55" spans="1:15" ht="13.5">
      <c r="A55" t="s">
        <v>647</v>
      </c>
      <c r="B55" s="1" t="s">
        <v>757</v>
      </c>
      <c r="C55" t="str">
        <f t="shared" si="0"/>
        <v>GNM064</v>
      </c>
      <c r="D55">
        <v>139.281</v>
      </c>
      <c r="E55">
        <v>36.3947</v>
      </c>
      <c r="F55">
        <v>136</v>
      </c>
      <c r="G55" t="s">
        <v>648</v>
      </c>
      <c r="H55" t="s">
        <v>700</v>
      </c>
      <c r="J55">
        <v>1</v>
      </c>
      <c r="K55">
        <f>VLOOKUP($J55,Sheet1!$C$4:$F$16,2,FALSE)</f>
        <v>2.66</v>
      </c>
      <c r="L55">
        <f>VLOOKUP($J55,Sheet1!$C$4:$F$16,3,FALSE)</f>
        <v>0</v>
      </c>
      <c r="M55">
        <f t="shared" si="3"/>
        <v>2.66</v>
      </c>
      <c r="N55">
        <f t="shared" si="2"/>
        <v>457.0881896148756</v>
      </c>
      <c r="O55" t="str">
        <f>VLOOKUP(N55,Sheet1!$I$4:$J$155,2,TRUE)</f>
        <v>C2</v>
      </c>
    </row>
    <row r="56" spans="1:15" ht="13.5">
      <c r="A56" t="s">
        <v>647</v>
      </c>
      <c r="B56" s="1" t="s">
        <v>758</v>
      </c>
      <c r="C56" t="str">
        <f t="shared" si="0"/>
        <v>GNM065</v>
      </c>
      <c r="D56">
        <v>139.273</v>
      </c>
      <c r="E56">
        <v>36.4328</v>
      </c>
      <c r="F56">
        <v>184</v>
      </c>
      <c r="G56" t="s">
        <v>648</v>
      </c>
      <c r="H56" t="s">
        <v>701</v>
      </c>
      <c r="J56">
        <v>2</v>
      </c>
      <c r="K56">
        <f>VLOOKUP($J56,Sheet1!$C$4:$F$16,2,FALSE)</f>
        <v>2.1</v>
      </c>
      <c r="L56">
        <f>VLOOKUP($J56,Sheet1!$C$4:$F$16,3,FALSE)</f>
        <v>0.21</v>
      </c>
      <c r="M56">
        <f t="shared" si="3"/>
        <v>2.575611742832003</v>
      </c>
      <c r="N56">
        <f t="shared" si="2"/>
        <v>376.3671780992638</v>
      </c>
      <c r="O56" t="str">
        <f>VLOOKUP(N56,Sheet1!$I$4:$J$155,2,TRUE)</f>
        <v>C2</v>
      </c>
    </row>
    <row r="57" spans="1:15" ht="13.5">
      <c r="A57" t="s">
        <v>647</v>
      </c>
      <c r="B57" s="1" t="s">
        <v>759</v>
      </c>
      <c r="C57" t="str">
        <f t="shared" si="0"/>
        <v>GNM067</v>
      </c>
      <c r="D57">
        <v>139.535</v>
      </c>
      <c r="E57">
        <v>36.2083</v>
      </c>
      <c r="F57">
        <v>18</v>
      </c>
      <c r="G57" t="s">
        <v>648</v>
      </c>
      <c r="H57" t="s">
        <v>702</v>
      </c>
      <c r="J57">
        <v>4</v>
      </c>
      <c r="K57">
        <f>VLOOKUP($J57,Sheet1!$C$4:$F$16,2,FALSE)</f>
        <v>2.34</v>
      </c>
      <c r="L57">
        <f>VLOOKUP($J57,Sheet1!$C$4:$F$16,3,FALSE)</f>
        <v>0</v>
      </c>
      <c r="M57">
        <f t="shared" si="3"/>
        <v>2.34</v>
      </c>
      <c r="N57">
        <f t="shared" si="2"/>
        <v>218.77616239495524</v>
      </c>
      <c r="O57" t="str">
        <f>VLOOKUP(N57,Sheet1!$I$4:$J$155,2,TRUE)</f>
        <v>D2</v>
      </c>
    </row>
    <row r="58" spans="1:15" ht="13.5">
      <c r="A58" t="s">
        <v>647</v>
      </c>
      <c r="B58" s="1" t="s">
        <v>760</v>
      </c>
      <c r="C58" t="str">
        <f t="shared" si="0"/>
        <v>GNM068</v>
      </c>
      <c r="D58">
        <v>139.443</v>
      </c>
      <c r="E58">
        <v>36.2175</v>
      </c>
      <c r="F58">
        <v>23</v>
      </c>
      <c r="G58" t="s">
        <v>648</v>
      </c>
      <c r="H58" t="s">
        <v>630</v>
      </c>
      <c r="J58">
        <v>7</v>
      </c>
      <c r="K58">
        <f>VLOOKUP($J58,Sheet1!$C$4:$F$16,2,FALSE)</f>
        <v>2.19</v>
      </c>
      <c r="L58">
        <f>VLOOKUP($J58,Sheet1!$C$4:$F$16,3,FALSE)</f>
        <v>0</v>
      </c>
      <c r="M58">
        <f t="shared" si="3"/>
        <v>2.19</v>
      </c>
      <c r="N58">
        <f t="shared" si="2"/>
        <v>154.8816618912482</v>
      </c>
      <c r="O58" t="str">
        <f>VLOOKUP(N58,Sheet1!$I$4:$J$155,2,TRUE)</f>
        <v>E</v>
      </c>
    </row>
    <row r="59" spans="1:15" ht="13.5">
      <c r="A59" t="s">
        <v>647</v>
      </c>
      <c r="B59" s="1" t="s">
        <v>761</v>
      </c>
      <c r="C59" t="str">
        <f t="shared" si="0"/>
        <v>GNM069</v>
      </c>
      <c r="D59">
        <v>139.405</v>
      </c>
      <c r="E59">
        <v>36.2478</v>
      </c>
      <c r="F59">
        <v>32</v>
      </c>
      <c r="G59" t="s">
        <v>648</v>
      </c>
      <c r="H59" t="s">
        <v>232</v>
      </c>
      <c r="J59">
        <v>2</v>
      </c>
      <c r="K59">
        <f>VLOOKUP($J59,Sheet1!$C$4:$F$16,2,FALSE)</f>
        <v>2.1</v>
      </c>
      <c r="L59">
        <f>VLOOKUP($J59,Sheet1!$C$4:$F$16,3,FALSE)</f>
        <v>0.21</v>
      </c>
      <c r="M59">
        <f t="shared" si="3"/>
        <v>2.4160814954471803</v>
      </c>
      <c r="N59">
        <f t="shared" si="2"/>
        <v>260.6642641126129</v>
      </c>
      <c r="O59" t="str">
        <f>VLOOKUP(N59,Sheet1!$I$4:$J$155,2,TRUE)</f>
        <v>D1</v>
      </c>
    </row>
    <row r="60" spans="1:15" ht="13.5">
      <c r="A60" t="s">
        <v>647</v>
      </c>
      <c r="B60" s="1" t="s">
        <v>762</v>
      </c>
      <c r="C60" t="str">
        <f t="shared" si="0"/>
        <v>GNM070</v>
      </c>
      <c r="D60">
        <v>139.468</v>
      </c>
      <c r="E60">
        <v>36.2639</v>
      </c>
      <c r="F60">
        <v>25</v>
      </c>
      <c r="G60" t="s">
        <v>648</v>
      </c>
      <c r="H60" t="s">
        <v>703</v>
      </c>
      <c r="J60">
        <v>7</v>
      </c>
      <c r="K60">
        <f>VLOOKUP($J60,Sheet1!$C$4:$F$16,2,FALSE)</f>
        <v>2.19</v>
      </c>
      <c r="L60">
        <f>VLOOKUP($J60,Sheet1!$C$4:$F$16,3,FALSE)</f>
        <v>0</v>
      </c>
      <c r="M60">
        <f t="shared" si="3"/>
        <v>2.19</v>
      </c>
      <c r="N60">
        <f t="shared" si="2"/>
        <v>154.8816618912482</v>
      </c>
      <c r="O60" t="str">
        <f>VLOOKUP(N60,Sheet1!$I$4:$J$155,2,TRUE)</f>
        <v>E</v>
      </c>
    </row>
    <row r="61" spans="1:15" ht="13.5">
      <c r="A61" t="s">
        <v>568</v>
      </c>
      <c r="B61" s="1" t="s">
        <v>704</v>
      </c>
      <c r="C61" t="str">
        <f t="shared" si="0"/>
        <v>IBR001</v>
      </c>
      <c r="D61">
        <v>140.471</v>
      </c>
      <c r="E61">
        <v>36.3656</v>
      </c>
      <c r="F61">
        <v>9</v>
      </c>
      <c r="G61" t="s">
        <v>569</v>
      </c>
      <c r="H61" t="s">
        <v>570</v>
      </c>
      <c r="J61">
        <v>7</v>
      </c>
      <c r="K61">
        <f>VLOOKUP($J61,Sheet1!$C$4:$F$16,2,FALSE)</f>
        <v>2.19</v>
      </c>
      <c r="L61">
        <f>VLOOKUP($J61,Sheet1!$C$4:$F$16,3,FALSE)</f>
        <v>0</v>
      </c>
      <c r="M61">
        <f t="shared" si="3"/>
        <v>2.19</v>
      </c>
      <c r="N61">
        <f t="shared" si="2"/>
        <v>154.8816618912482</v>
      </c>
      <c r="O61" t="str">
        <f>VLOOKUP(N61,Sheet1!$I$4:$J$155,2,TRUE)</f>
        <v>E</v>
      </c>
    </row>
    <row r="62" spans="1:15" ht="13.5">
      <c r="A62" t="s">
        <v>568</v>
      </c>
      <c r="B62" s="1" t="s">
        <v>705</v>
      </c>
      <c r="C62" t="str">
        <f t="shared" si="0"/>
        <v>IBR002</v>
      </c>
      <c r="D62">
        <v>140.652</v>
      </c>
      <c r="E62">
        <v>36.5994</v>
      </c>
      <c r="F62">
        <v>43</v>
      </c>
      <c r="G62" t="s">
        <v>569</v>
      </c>
      <c r="H62" t="s">
        <v>571</v>
      </c>
      <c r="J62">
        <v>2</v>
      </c>
      <c r="K62">
        <f>VLOOKUP($J62,Sheet1!$C$4:$F$16,2,FALSE)</f>
        <v>2.1</v>
      </c>
      <c r="L62">
        <f>VLOOKUP($J62,Sheet1!$C$4:$F$16,3,FALSE)</f>
        <v>0.21</v>
      </c>
      <c r="M62">
        <f t="shared" si="3"/>
        <v>2.4430283756717133</v>
      </c>
      <c r="N62">
        <f t="shared" si="2"/>
        <v>277.3501312092964</v>
      </c>
      <c r="O62" t="str">
        <f>VLOOKUP(N62,Sheet1!$I$4:$J$155,2,TRUE)</f>
        <v>D1</v>
      </c>
    </row>
    <row r="63" spans="1:15" ht="13.5">
      <c r="A63" t="s">
        <v>568</v>
      </c>
      <c r="B63" s="1" t="s">
        <v>763</v>
      </c>
      <c r="C63" t="str">
        <f t="shared" si="0"/>
        <v>IBR003</v>
      </c>
      <c r="D63">
        <v>140.196</v>
      </c>
      <c r="E63">
        <v>36.0719</v>
      </c>
      <c r="F63">
        <v>30</v>
      </c>
      <c r="G63" t="s">
        <v>569</v>
      </c>
      <c r="H63" t="s">
        <v>572</v>
      </c>
      <c r="J63">
        <v>7</v>
      </c>
      <c r="K63">
        <f>VLOOKUP($J63,Sheet1!$C$4:$F$16,2,FALSE)</f>
        <v>2.19</v>
      </c>
      <c r="L63">
        <f>VLOOKUP($J63,Sheet1!$C$4:$F$16,3,FALSE)</f>
        <v>0</v>
      </c>
      <c r="M63">
        <f t="shared" si="3"/>
        <v>2.19</v>
      </c>
      <c r="N63">
        <f t="shared" si="2"/>
        <v>154.8816618912482</v>
      </c>
      <c r="O63" t="str">
        <f>VLOOKUP(N63,Sheet1!$I$4:$J$155,2,TRUE)</f>
        <v>E</v>
      </c>
    </row>
    <row r="64" spans="1:15" ht="13.5">
      <c r="A64" t="s">
        <v>568</v>
      </c>
      <c r="B64" s="1" t="s">
        <v>706</v>
      </c>
      <c r="C64" t="str">
        <f t="shared" si="0"/>
        <v>IBR004</v>
      </c>
      <c r="D64">
        <v>139.703</v>
      </c>
      <c r="E64">
        <v>36.1847</v>
      </c>
      <c r="F64">
        <v>17</v>
      </c>
      <c r="G64" t="s">
        <v>569</v>
      </c>
      <c r="H64" t="s">
        <v>573</v>
      </c>
      <c r="J64">
        <v>2</v>
      </c>
      <c r="K64">
        <f>VLOOKUP($J64,Sheet1!$C$4:$F$16,2,FALSE)</f>
        <v>2.1</v>
      </c>
      <c r="L64">
        <f>VLOOKUP($J64,Sheet1!$C$4:$F$16,3,FALSE)</f>
        <v>0.21</v>
      </c>
      <c r="M64">
        <f t="shared" si="3"/>
        <v>2.3583942734894374</v>
      </c>
      <c r="N64">
        <f t="shared" si="2"/>
        <v>228.24132165814376</v>
      </c>
      <c r="O64" t="str">
        <f>VLOOKUP(N64,Sheet1!$I$4:$J$155,2,TRUE)</f>
        <v>D2</v>
      </c>
    </row>
    <row r="65" spans="1:15" ht="13.5">
      <c r="A65" t="s">
        <v>568</v>
      </c>
      <c r="B65" s="1" t="s">
        <v>707</v>
      </c>
      <c r="C65" t="str">
        <f t="shared" si="0"/>
        <v>IBR005</v>
      </c>
      <c r="D65">
        <v>140.287</v>
      </c>
      <c r="E65">
        <v>36.1906</v>
      </c>
      <c r="F65">
        <v>21</v>
      </c>
      <c r="G65" t="s">
        <v>569</v>
      </c>
      <c r="H65" t="s">
        <v>574</v>
      </c>
      <c r="J65">
        <v>2</v>
      </c>
      <c r="K65">
        <f>VLOOKUP($J65,Sheet1!$C$4:$F$16,2,FALSE)</f>
        <v>2.1</v>
      </c>
      <c r="L65">
        <f>VLOOKUP($J65,Sheet1!$C$4:$F$16,3,FALSE)</f>
        <v>0.21</v>
      </c>
      <c r="M65">
        <f t="shared" si="3"/>
        <v>2.3776660518941233</v>
      </c>
      <c r="N65">
        <f t="shared" si="2"/>
        <v>238.5975895665559</v>
      </c>
      <c r="O65" t="str">
        <f>VLOOKUP(N65,Sheet1!$I$4:$J$155,2,TRUE)</f>
        <v>D2</v>
      </c>
    </row>
    <row r="66" spans="1:15" ht="13.5">
      <c r="A66" t="s">
        <v>568</v>
      </c>
      <c r="B66" s="1" t="s">
        <v>764</v>
      </c>
      <c r="C66" t="str">
        <f t="shared" si="0"/>
        <v>IBR006</v>
      </c>
      <c r="D66">
        <v>139.983</v>
      </c>
      <c r="E66">
        <v>36.3069</v>
      </c>
      <c r="F66">
        <v>30</v>
      </c>
      <c r="G66" t="s">
        <v>569</v>
      </c>
      <c r="H66" t="s">
        <v>575</v>
      </c>
      <c r="J66">
        <v>2</v>
      </c>
      <c r="K66">
        <f>VLOOKUP($J66,Sheet1!$C$4:$F$16,2,FALSE)</f>
        <v>2.1</v>
      </c>
      <c r="L66">
        <f>VLOOKUP($J66,Sheet1!$C$4:$F$16,3,FALSE)</f>
        <v>0.21</v>
      </c>
      <c r="M66">
        <f t="shared" si="3"/>
        <v>2.4101954634911293</v>
      </c>
      <c r="N66">
        <f t="shared" si="2"/>
        <v>257.1552904568184</v>
      </c>
      <c r="O66" t="str">
        <f>VLOOKUP(N66,Sheet1!$I$4:$J$155,2,TRUE)</f>
        <v>D2</v>
      </c>
    </row>
    <row r="67" spans="1:15" ht="13.5">
      <c r="A67" t="s">
        <v>568</v>
      </c>
      <c r="B67" s="1" t="s">
        <v>708</v>
      </c>
      <c r="C67" t="str">
        <f aca="true" t="shared" si="4" ref="C67:C130">CONCATENATE(A67,B67)</f>
        <v>IBR007</v>
      </c>
      <c r="D67">
        <v>139.877</v>
      </c>
      <c r="E67">
        <v>36.3053</v>
      </c>
      <c r="F67">
        <v>40</v>
      </c>
      <c r="G67" t="s">
        <v>569</v>
      </c>
      <c r="H67" t="s">
        <v>576</v>
      </c>
      <c r="J67">
        <v>2</v>
      </c>
      <c r="K67">
        <f>VLOOKUP($J67,Sheet1!$C$4:$F$16,2,FALSE)</f>
        <v>2.1</v>
      </c>
      <c r="L67">
        <f>VLOOKUP($J67,Sheet1!$C$4:$F$16,3,FALSE)</f>
        <v>0.21</v>
      </c>
      <c r="M67">
        <f t="shared" si="3"/>
        <v>2.436432598178872</v>
      </c>
      <c r="N67">
        <f aca="true" t="shared" si="5" ref="N67:N130">10^M67</f>
        <v>273.1697455825728</v>
      </c>
      <c r="O67" t="str">
        <f>VLOOKUP(N67,Sheet1!$I$4:$J$155,2,TRUE)</f>
        <v>D1</v>
      </c>
    </row>
    <row r="68" spans="1:15" ht="13.5">
      <c r="A68" t="s">
        <v>568</v>
      </c>
      <c r="B68" s="1" t="s">
        <v>709</v>
      </c>
      <c r="C68" t="str">
        <f t="shared" si="4"/>
        <v>IBR008</v>
      </c>
      <c r="D68">
        <v>140.182</v>
      </c>
      <c r="E68">
        <v>35.9117</v>
      </c>
      <c r="F68">
        <v>6</v>
      </c>
      <c r="G68" t="s">
        <v>569</v>
      </c>
      <c r="H68" t="s">
        <v>577</v>
      </c>
      <c r="J68">
        <v>7</v>
      </c>
      <c r="K68">
        <f>VLOOKUP($J68,Sheet1!$C$4:$F$16,2,FALSE)</f>
        <v>2.19</v>
      </c>
      <c r="L68">
        <f>VLOOKUP($J68,Sheet1!$C$4:$F$16,3,FALSE)</f>
        <v>0</v>
      </c>
      <c r="M68">
        <f t="shared" si="3"/>
        <v>2.19</v>
      </c>
      <c r="N68">
        <f t="shared" si="5"/>
        <v>154.8816618912482</v>
      </c>
      <c r="O68" t="str">
        <f>VLOOKUP(N68,Sheet1!$I$4:$J$155,2,TRUE)</f>
        <v>E</v>
      </c>
    </row>
    <row r="69" spans="1:15" ht="13.5">
      <c r="A69" t="s">
        <v>568</v>
      </c>
      <c r="B69" s="1" t="s">
        <v>710</v>
      </c>
      <c r="C69" t="str">
        <f t="shared" si="4"/>
        <v>IBR009</v>
      </c>
      <c r="D69">
        <v>139.967</v>
      </c>
      <c r="E69">
        <v>36.1844</v>
      </c>
      <c r="F69">
        <v>25</v>
      </c>
      <c r="G69" t="s">
        <v>569</v>
      </c>
      <c r="H69" t="s">
        <v>578</v>
      </c>
      <c r="J69">
        <v>2</v>
      </c>
      <c r="K69">
        <f>VLOOKUP($J69,Sheet1!$C$4:$F$16,2,FALSE)</f>
        <v>2.1</v>
      </c>
      <c r="L69">
        <f>VLOOKUP($J69,Sheet1!$C$4:$F$16,3,FALSE)</f>
        <v>0.21</v>
      </c>
      <c r="M69">
        <f t="shared" si="3"/>
        <v>2.393567401821128</v>
      </c>
      <c r="N69">
        <f t="shared" si="5"/>
        <v>247.49555407394797</v>
      </c>
      <c r="O69" t="str">
        <f>VLOOKUP(N69,Sheet1!$I$4:$J$155,2,TRUE)</f>
        <v>D2</v>
      </c>
    </row>
    <row r="70" spans="1:15" ht="13.5">
      <c r="A70" t="s">
        <v>568</v>
      </c>
      <c r="B70" s="1" t="s">
        <v>765</v>
      </c>
      <c r="C70" t="str">
        <f t="shared" si="4"/>
        <v>IBR010</v>
      </c>
      <c r="D70">
        <v>139.994</v>
      </c>
      <c r="E70">
        <v>36.0236</v>
      </c>
      <c r="F70">
        <v>13</v>
      </c>
      <c r="G70" t="s">
        <v>569</v>
      </c>
      <c r="H70" t="s">
        <v>579</v>
      </c>
      <c r="J70">
        <v>4</v>
      </c>
      <c r="K70">
        <f>VLOOKUP($J70,Sheet1!$C$4:$F$16,2,FALSE)</f>
        <v>2.34</v>
      </c>
      <c r="L70">
        <f>VLOOKUP($J70,Sheet1!$C$4:$F$16,3,FALSE)</f>
        <v>0</v>
      </c>
      <c r="M70">
        <f t="shared" si="3"/>
        <v>2.34</v>
      </c>
      <c r="N70">
        <f t="shared" si="5"/>
        <v>218.77616239495524</v>
      </c>
      <c r="O70" t="str">
        <f>VLOOKUP(N70,Sheet1!$I$4:$J$155,2,TRUE)</f>
        <v>D2</v>
      </c>
    </row>
    <row r="71" spans="1:15" ht="13.5">
      <c r="A71" t="s">
        <v>568</v>
      </c>
      <c r="B71" s="1" t="s">
        <v>711</v>
      </c>
      <c r="C71" t="str">
        <f t="shared" si="4"/>
        <v>IBR011</v>
      </c>
      <c r="D71">
        <v>140.531</v>
      </c>
      <c r="E71">
        <v>36.5383</v>
      </c>
      <c r="F71">
        <v>12</v>
      </c>
      <c r="G71" t="s">
        <v>569</v>
      </c>
      <c r="H71" t="s">
        <v>580</v>
      </c>
      <c r="J71">
        <v>7</v>
      </c>
      <c r="K71">
        <f>VLOOKUP($J71,Sheet1!$C$4:$F$16,2,FALSE)</f>
        <v>2.19</v>
      </c>
      <c r="L71">
        <f>VLOOKUP($J71,Sheet1!$C$4:$F$16,3,FALSE)</f>
        <v>0</v>
      </c>
      <c r="M71">
        <f t="shared" si="3"/>
        <v>2.19</v>
      </c>
      <c r="N71">
        <f t="shared" si="5"/>
        <v>154.8816618912482</v>
      </c>
      <c r="O71" t="str">
        <f>VLOOKUP(N71,Sheet1!$I$4:$J$155,2,TRUE)</f>
        <v>E</v>
      </c>
    </row>
    <row r="72" spans="1:15" ht="13.5">
      <c r="A72" t="s">
        <v>568</v>
      </c>
      <c r="B72" s="1" t="s">
        <v>712</v>
      </c>
      <c r="C72" t="str">
        <f t="shared" si="4"/>
        <v>IBR012</v>
      </c>
      <c r="D72">
        <v>140.709</v>
      </c>
      <c r="E72">
        <v>36.7136</v>
      </c>
      <c r="F72">
        <v>7</v>
      </c>
      <c r="G72" t="s">
        <v>569</v>
      </c>
      <c r="H72" t="s">
        <v>581</v>
      </c>
      <c r="J72">
        <v>7</v>
      </c>
      <c r="K72">
        <f>VLOOKUP($J72,Sheet1!$C$4:$F$16,2,FALSE)</f>
        <v>2.19</v>
      </c>
      <c r="L72">
        <f>VLOOKUP($J72,Sheet1!$C$4:$F$16,3,FALSE)</f>
        <v>0</v>
      </c>
      <c r="M72">
        <f t="shared" si="3"/>
        <v>2.19</v>
      </c>
      <c r="N72">
        <f t="shared" si="5"/>
        <v>154.8816618912482</v>
      </c>
      <c r="O72" t="str">
        <f>VLOOKUP(N72,Sheet1!$I$4:$J$155,2,TRUE)</f>
        <v>E</v>
      </c>
    </row>
    <row r="73" spans="1:15" ht="13.5">
      <c r="A73" t="s">
        <v>568</v>
      </c>
      <c r="B73" s="1" t="s">
        <v>713</v>
      </c>
      <c r="C73" t="str">
        <f t="shared" si="4"/>
        <v>IBR013</v>
      </c>
      <c r="D73">
        <v>140.751</v>
      </c>
      <c r="E73">
        <v>36.8025</v>
      </c>
      <c r="F73">
        <v>57</v>
      </c>
      <c r="G73" t="s">
        <v>569</v>
      </c>
      <c r="H73" t="s">
        <v>582</v>
      </c>
      <c r="J73">
        <v>1</v>
      </c>
      <c r="K73">
        <f>VLOOKUP($J73,Sheet1!$C$4:$F$16,2,FALSE)</f>
        <v>2.66</v>
      </c>
      <c r="L73">
        <f>VLOOKUP($J73,Sheet1!$C$4:$F$16,3,FALSE)</f>
        <v>0</v>
      </c>
      <c r="M73">
        <f t="shared" si="3"/>
        <v>2.66</v>
      </c>
      <c r="N73">
        <f t="shared" si="5"/>
        <v>457.0881896148756</v>
      </c>
      <c r="O73" t="str">
        <f>VLOOKUP(N73,Sheet1!$I$4:$J$155,2,TRUE)</f>
        <v>C2</v>
      </c>
    </row>
    <row r="74" spans="1:15" ht="13.5">
      <c r="A74" t="s">
        <v>568</v>
      </c>
      <c r="B74" s="1" t="s">
        <v>714</v>
      </c>
      <c r="C74" t="str">
        <f t="shared" si="4"/>
        <v>IBR014</v>
      </c>
      <c r="D74">
        <v>140.238</v>
      </c>
      <c r="E74">
        <v>36.3861</v>
      </c>
      <c r="F74">
        <v>60</v>
      </c>
      <c r="G74" t="s">
        <v>569</v>
      </c>
      <c r="H74" t="s">
        <v>583</v>
      </c>
      <c r="J74">
        <v>1</v>
      </c>
      <c r="K74">
        <f>VLOOKUP($J74,Sheet1!$C$4:$F$16,2,FALSE)</f>
        <v>2.66</v>
      </c>
      <c r="L74">
        <f>VLOOKUP($J74,Sheet1!$C$4:$F$16,3,FALSE)</f>
        <v>0</v>
      </c>
      <c r="M74">
        <f t="shared" si="3"/>
        <v>2.66</v>
      </c>
      <c r="N74">
        <f t="shared" si="5"/>
        <v>457.0881896148756</v>
      </c>
      <c r="O74" t="str">
        <f>VLOOKUP(N74,Sheet1!$I$4:$J$155,2,TRUE)</f>
        <v>C2</v>
      </c>
    </row>
    <row r="75" spans="1:15" ht="13.5">
      <c r="A75" t="s">
        <v>568</v>
      </c>
      <c r="B75" s="1" t="s">
        <v>715</v>
      </c>
      <c r="C75" t="str">
        <f t="shared" si="4"/>
        <v>IBR015</v>
      </c>
      <c r="D75">
        <v>140.071</v>
      </c>
      <c r="E75">
        <v>35.9089</v>
      </c>
      <c r="F75">
        <v>9</v>
      </c>
      <c r="G75" t="s">
        <v>569</v>
      </c>
      <c r="H75" t="s">
        <v>584</v>
      </c>
      <c r="J75">
        <v>2</v>
      </c>
      <c r="K75">
        <f>VLOOKUP($J75,Sheet1!$C$4:$F$16,2,FALSE)</f>
        <v>2.1</v>
      </c>
      <c r="L75">
        <f>VLOOKUP($J75,Sheet1!$C$4:$F$16,3,FALSE)</f>
        <v>0.21</v>
      </c>
      <c r="M75">
        <f t="shared" si="3"/>
        <v>2.300390926982258</v>
      </c>
      <c r="N75">
        <f t="shared" si="5"/>
        <v>199.70591442401545</v>
      </c>
      <c r="O75" t="str">
        <f>VLOOKUP(N75,Sheet1!$I$4:$J$155,2,TRUE)</f>
        <v>D2</v>
      </c>
    </row>
    <row r="76" spans="1:15" ht="13.5">
      <c r="A76" t="s">
        <v>568</v>
      </c>
      <c r="B76" s="1" t="s">
        <v>716</v>
      </c>
      <c r="C76" t="str">
        <f t="shared" si="4"/>
        <v>IBR016</v>
      </c>
      <c r="D76">
        <v>139.889</v>
      </c>
      <c r="E76">
        <v>36.0483</v>
      </c>
      <c r="F76">
        <v>15</v>
      </c>
      <c r="G76" t="s">
        <v>569</v>
      </c>
      <c r="H76" t="s">
        <v>585</v>
      </c>
      <c r="J76">
        <v>2</v>
      </c>
      <c r="K76">
        <f>VLOOKUP($J76,Sheet1!$C$4:$F$16,2,FALSE)</f>
        <v>2.1</v>
      </c>
      <c r="L76">
        <f>VLOOKUP($J76,Sheet1!$C$4:$F$16,3,FALSE)</f>
        <v>0.21</v>
      </c>
      <c r="M76">
        <f t="shared" si="3"/>
        <v>2.3469791644016933</v>
      </c>
      <c r="N76">
        <f t="shared" si="5"/>
        <v>222.32032282770783</v>
      </c>
      <c r="O76" t="str">
        <f>VLOOKUP(N76,Sheet1!$I$4:$J$155,2,TRUE)</f>
        <v>D2</v>
      </c>
    </row>
    <row r="77" spans="1:15" ht="13.5">
      <c r="A77" t="s">
        <v>568</v>
      </c>
      <c r="B77" s="1" t="s">
        <v>717</v>
      </c>
      <c r="C77" t="str">
        <f t="shared" si="4"/>
        <v>IBR017</v>
      </c>
      <c r="D77">
        <v>140.149</v>
      </c>
      <c r="E77">
        <v>35.9792</v>
      </c>
      <c r="F77">
        <v>20</v>
      </c>
      <c r="G77" t="s">
        <v>569</v>
      </c>
      <c r="H77" t="s">
        <v>586</v>
      </c>
      <c r="J77">
        <v>2</v>
      </c>
      <c r="K77">
        <f>VLOOKUP($J77,Sheet1!$C$4:$F$16,2,FALSE)</f>
        <v>2.1</v>
      </c>
      <c r="L77">
        <f>VLOOKUP($J77,Sheet1!$C$4:$F$16,3,FALSE)</f>
        <v>0.21</v>
      </c>
      <c r="M77">
        <f t="shared" si="3"/>
        <v>2.373216299089436</v>
      </c>
      <c r="N77">
        <f t="shared" si="5"/>
        <v>236.1654155230313</v>
      </c>
      <c r="O77" t="str">
        <f>VLOOKUP(N77,Sheet1!$I$4:$J$155,2,TRUE)</f>
        <v>D2</v>
      </c>
    </row>
    <row r="78" spans="1:15" ht="13.5">
      <c r="A78" t="s">
        <v>568</v>
      </c>
      <c r="B78" s="1" t="s">
        <v>718</v>
      </c>
      <c r="C78" t="str">
        <f t="shared" si="4"/>
        <v>IBR018</v>
      </c>
      <c r="D78">
        <v>140.074</v>
      </c>
      <c r="E78">
        <v>36.0361</v>
      </c>
      <c r="F78">
        <v>13</v>
      </c>
      <c r="G78" t="s">
        <v>569</v>
      </c>
      <c r="H78" t="s">
        <v>587</v>
      </c>
      <c r="J78">
        <v>7</v>
      </c>
      <c r="K78">
        <f>VLOOKUP($J78,Sheet1!$C$4:$F$16,2,FALSE)</f>
        <v>2.19</v>
      </c>
      <c r="L78">
        <f>VLOOKUP($J78,Sheet1!$C$4:$F$16,3,FALSE)</f>
        <v>0</v>
      </c>
      <c r="M78">
        <f t="shared" si="3"/>
        <v>2.19</v>
      </c>
      <c r="N78">
        <f t="shared" si="5"/>
        <v>154.8816618912482</v>
      </c>
      <c r="O78" t="str">
        <f>VLOOKUP(N78,Sheet1!$I$4:$J$155,2,TRUE)</f>
        <v>E</v>
      </c>
    </row>
    <row r="79" spans="1:15" ht="13.5">
      <c r="A79" t="s">
        <v>568</v>
      </c>
      <c r="B79" s="1" t="s">
        <v>719</v>
      </c>
      <c r="C79" t="str">
        <f t="shared" si="4"/>
        <v>IBR019</v>
      </c>
      <c r="D79">
        <v>140.535</v>
      </c>
      <c r="E79">
        <v>36.3964</v>
      </c>
      <c r="F79">
        <v>25</v>
      </c>
      <c r="G79" t="s">
        <v>569</v>
      </c>
      <c r="H79" t="s">
        <v>588</v>
      </c>
      <c r="J79">
        <v>2</v>
      </c>
      <c r="K79">
        <f>VLOOKUP($J79,Sheet1!$C$4:$F$16,2,FALSE)</f>
        <v>2.1</v>
      </c>
      <c r="L79">
        <f>VLOOKUP($J79,Sheet1!$C$4:$F$16,3,FALSE)</f>
        <v>0.21</v>
      </c>
      <c r="M79">
        <f t="shared" si="3"/>
        <v>2.393567401821128</v>
      </c>
      <c r="N79">
        <f t="shared" si="5"/>
        <v>247.49555407394797</v>
      </c>
      <c r="O79" t="str">
        <f>VLOOKUP(N79,Sheet1!$I$4:$J$155,2,TRUE)</f>
        <v>D2</v>
      </c>
    </row>
    <row r="80" spans="1:15" ht="13.5">
      <c r="A80" t="s">
        <v>568</v>
      </c>
      <c r="B80" s="1" t="s">
        <v>746</v>
      </c>
      <c r="C80" t="str">
        <f t="shared" si="4"/>
        <v>IBR052</v>
      </c>
      <c r="D80">
        <v>140.555</v>
      </c>
      <c r="E80">
        <v>35.9472</v>
      </c>
      <c r="F80">
        <v>8</v>
      </c>
      <c r="G80" t="s">
        <v>569</v>
      </c>
      <c r="H80" t="s">
        <v>589</v>
      </c>
      <c r="J80">
        <v>2</v>
      </c>
      <c r="K80">
        <f>VLOOKUP($J80,Sheet1!$C$4:$F$16,2,FALSE)</f>
        <v>2.1</v>
      </c>
      <c r="L80">
        <f>VLOOKUP($J80,Sheet1!$C$4:$F$16,3,FALSE)</f>
        <v>0.21</v>
      </c>
      <c r="M80">
        <f t="shared" si="3"/>
        <v>2.2896488972683082</v>
      </c>
      <c r="N80">
        <f t="shared" si="5"/>
        <v>194.82688967735916</v>
      </c>
      <c r="O80" t="str">
        <f>VLOOKUP(N80,Sheet1!$I$4:$J$155,2,TRUE)</f>
        <v>D2</v>
      </c>
    </row>
    <row r="81" spans="1:15" ht="13.5">
      <c r="A81" t="s">
        <v>568</v>
      </c>
      <c r="B81" s="1" t="s">
        <v>766</v>
      </c>
      <c r="C81" t="str">
        <f t="shared" si="4"/>
        <v>IBR083</v>
      </c>
      <c r="D81">
        <v>139.976</v>
      </c>
      <c r="E81">
        <v>35.9517</v>
      </c>
      <c r="F81">
        <v>21</v>
      </c>
      <c r="G81" t="s">
        <v>569</v>
      </c>
      <c r="H81" t="s">
        <v>590</v>
      </c>
      <c r="J81">
        <v>2</v>
      </c>
      <c r="K81">
        <f>VLOOKUP($J81,Sheet1!$C$4:$F$16,2,FALSE)</f>
        <v>2.1</v>
      </c>
      <c r="L81">
        <f>VLOOKUP($J81,Sheet1!$C$4:$F$16,3,FALSE)</f>
        <v>0.21</v>
      </c>
      <c r="M81">
        <f t="shared" si="3"/>
        <v>2.3776660518941233</v>
      </c>
      <c r="N81">
        <f t="shared" si="5"/>
        <v>238.5975895665559</v>
      </c>
      <c r="O81" t="str">
        <f>VLOOKUP(N81,Sheet1!$I$4:$J$155,2,TRUE)</f>
        <v>D2</v>
      </c>
    </row>
    <row r="82" spans="1:15" ht="13.5">
      <c r="A82" t="s">
        <v>568</v>
      </c>
      <c r="B82" s="1" t="s">
        <v>721</v>
      </c>
      <c r="C82" t="str">
        <f t="shared" si="4"/>
        <v>IBR021</v>
      </c>
      <c r="D82">
        <v>140.424</v>
      </c>
      <c r="E82">
        <v>36.2872</v>
      </c>
      <c r="F82">
        <v>2</v>
      </c>
      <c r="G82" t="s">
        <v>569</v>
      </c>
      <c r="H82" t="s">
        <v>591</v>
      </c>
      <c r="J82">
        <v>7</v>
      </c>
      <c r="K82">
        <f>VLOOKUP($J82,Sheet1!$C$4:$F$16,2,FALSE)</f>
        <v>2.19</v>
      </c>
      <c r="L82">
        <f>VLOOKUP($J82,Sheet1!$C$4:$F$16,3,FALSE)</f>
        <v>0</v>
      </c>
      <c r="M82">
        <f t="shared" si="3"/>
        <v>2.19</v>
      </c>
      <c r="N82">
        <f t="shared" si="5"/>
        <v>154.8816618912482</v>
      </c>
      <c r="O82" t="str">
        <f>VLOOKUP(N82,Sheet1!$I$4:$J$155,2,TRUE)</f>
        <v>E</v>
      </c>
    </row>
    <row r="83" spans="1:15" ht="13.5">
      <c r="A83" t="s">
        <v>568</v>
      </c>
      <c r="B83" s="1" t="s">
        <v>722</v>
      </c>
      <c r="C83" t="str">
        <f t="shared" si="4"/>
        <v>IBR022</v>
      </c>
      <c r="D83">
        <v>140.365</v>
      </c>
      <c r="E83">
        <v>36.1811</v>
      </c>
      <c r="F83">
        <v>25</v>
      </c>
      <c r="G83" t="s">
        <v>569</v>
      </c>
      <c r="H83" t="s">
        <v>130</v>
      </c>
      <c r="J83">
        <v>2</v>
      </c>
      <c r="K83">
        <f>VLOOKUP($J83,Sheet1!$C$4:$F$16,2,FALSE)</f>
        <v>2.1</v>
      </c>
      <c r="L83">
        <f>VLOOKUP($J83,Sheet1!$C$4:$F$16,3,FALSE)</f>
        <v>0.21</v>
      </c>
      <c r="M83">
        <f t="shared" si="3"/>
        <v>2.393567401821128</v>
      </c>
      <c r="N83">
        <f t="shared" si="5"/>
        <v>247.49555407394797</v>
      </c>
      <c r="O83" t="str">
        <f>VLOOKUP(N83,Sheet1!$I$4:$J$155,2,TRUE)</f>
        <v>D2</v>
      </c>
    </row>
    <row r="84" spans="1:15" ht="13.5">
      <c r="A84" t="s">
        <v>568</v>
      </c>
      <c r="B84" s="1" t="s">
        <v>723</v>
      </c>
      <c r="C84" t="str">
        <f t="shared" si="4"/>
        <v>IBR023</v>
      </c>
      <c r="D84">
        <v>140.352</v>
      </c>
      <c r="E84">
        <v>36.2392</v>
      </c>
      <c r="F84">
        <v>26</v>
      </c>
      <c r="G84" t="s">
        <v>569</v>
      </c>
      <c r="H84" t="s">
        <v>592</v>
      </c>
      <c r="J84">
        <v>7</v>
      </c>
      <c r="K84">
        <f>VLOOKUP($J84,Sheet1!$C$4:$F$16,2,FALSE)</f>
        <v>2.19</v>
      </c>
      <c r="L84">
        <f>VLOOKUP($J84,Sheet1!$C$4:$F$16,3,FALSE)</f>
        <v>0</v>
      </c>
      <c r="M84">
        <f t="shared" si="3"/>
        <v>2.19</v>
      </c>
      <c r="N84">
        <f t="shared" si="5"/>
        <v>154.8816618912482</v>
      </c>
      <c r="O84" t="str">
        <f>VLOOKUP(N84,Sheet1!$I$4:$J$155,2,TRUE)</f>
        <v>E</v>
      </c>
    </row>
    <row r="85" spans="1:15" ht="13.5">
      <c r="A85" t="s">
        <v>568</v>
      </c>
      <c r="B85" s="1" t="s">
        <v>724</v>
      </c>
      <c r="C85" t="str">
        <f t="shared" si="4"/>
        <v>IBR024</v>
      </c>
      <c r="D85">
        <v>140.356</v>
      </c>
      <c r="E85">
        <v>36.3622</v>
      </c>
      <c r="F85">
        <v>35</v>
      </c>
      <c r="G85" t="s">
        <v>569</v>
      </c>
      <c r="H85" t="s">
        <v>593</v>
      </c>
      <c r="J85">
        <v>2</v>
      </c>
      <c r="K85">
        <f>VLOOKUP($J85,Sheet1!$C$4:$F$16,2,FALSE)</f>
        <v>2.1</v>
      </c>
      <c r="L85">
        <f>VLOOKUP($J85,Sheet1!$C$4:$F$16,3,FALSE)</f>
        <v>0.21</v>
      </c>
      <c r="M85">
        <f t="shared" si="3"/>
        <v>2.424254289313558</v>
      </c>
      <c r="N85">
        <f t="shared" si="5"/>
        <v>265.6160349148413</v>
      </c>
      <c r="O85" t="str">
        <f>VLOOKUP(N85,Sheet1!$I$4:$J$155,2,TRUE)</f>
        <v>D1</v>
      </c>
    </row>
    <row r="86" spans="1:15" ht="13.5">
      <c r="A86" t="s">
        <v>568</v>
      </c>
      <c r="B86" s="1" t="s">
        <v>725</v>
      </c>
      <c r="C86" t="str">
        <f t="shared" si="4"/>
        <v>IBR025</v>
      </c>
      <c r="D86">
        <v>140.376</v>
      </c>
      <c r="E86">
        <v>36.4792</v>
      </c>
      <c r="F86">
        <v>47</v>
      </c>
      <c r="G86" t="s">
        <v>569</v>
      </c>
      <c r="H86" t="s">
        <v>594</v>
      </c>
      <c r="J86">
        <v>2</v>
      </c>
      <c r="K86">
        <f>VLOOKUP($J86,Sheet1!$C$4:$F$16,2,FALSE)</f>
        <v>2.1</v>
      </c>
      <c r="L86">
        <f>VLOOKUP($J86,Sheet1!$C$4:$F$16,3,FALSE)</f>
        <v>0.21</v>
      </c>
      <c r="M86">
        <f t="shared" si="3"/>
        <v>2.451140550166501</v>
      </c>
      <c r="N86">
        <f t="shared" si="5"/>
        <v>282.57943351497016</v>
      </c>
      <c r="O86" t="str">
        <f>VLOOKUP(N86,Sheet1!$I$4:$J$155,2,TRUE)</f>
        <v>D1</v>
      </c>
    </row>
    <row r="87" spans="1:15" ht="13.5">
      <c r="A87" t="s">
        <v>568</v>
      </c>
      <c r="B87" s="1" t="s">
        <v>726</v>
      </c>
      <c r="C87" t="str">
        <f t="shared" si="4"/>
        <v>IBR026</v>
      </c>
      <c r="D87">
        <v>140.369</v>
      </c>
      <c r="E87">
        <v>36.5158</v>
      </c>
      <c r="F87">
        <v>22</v>
      </c>
      <c r="G87" t="s">
        <v>569</v>
      </c>
      <c r="H87" t="s">
        <v>595</v>
      </c>
      <c r="J87">
        <v>4</v>
      </c>
      <c r="K87">
        <f>VLOOKUP($J87,Sheet1!$C$4:$F$16,2,FALSE)</f>
        <v>2.34</v>
      </c>
      <c r="L87">
        <f>VLOOKUP($J87,Sheet1!$C$4:$F$16,3,FALSE)</f>
        <v>0</v>
      </c>
      <c r="M87">
        <f t="shared" si="3"/>
        <v>2.34</v>
      </c>
      <c r="N87">
        <f t="shared" si="5"/>
        <v>218.77616239495524</v>
      </c>
      <c r="O87" t="str">
        <f>VLOOKUP(N87,Sheet1!$I$4:$J$155,2,TRUE)</f>
        <v>D2</v>
      </c>
    </row>
    <row r="88" spans="1:15" ht="13.5">
      <c r="A88" t="s">
        <v>568</v>
      </c>
      <c r="B88" s="1" t="s">
        <v>727</v>
      </c>
      <c r="C88" t="str">
        <f t="shared" si="4"/>
        <v>IBR027</v>
      </c>
      <c r="D88">
        <v>140.314</v>
      </c>
      <c r="E88">
        <v>36.5619</v>
      </c>
      <c r="F88">
        <v>60</v>
      </c>
      <c r="G88" t="s">
        <v>569</v>
      </c>
      <c r="H88" t="s">
        <v>596</v>
      </c>
      <c r="J88">
        <v>1</v>
      </c>
      <c r="K88">
        <f>VLOOKUP($J88,Sheet1!$C$4:$F$16,2,FALSE)</f>
        <v>2.66</v>
      </c>
      <c r="L88">
        <f>VLOOKUP($J88,Sheet1!$C$4:$F$16,3,FALSE)</f>
        <v>0</v>
      </c>
      <c r="M88">
        <f t="shared" si="3"/>
        <v>2.66</v>
      </c>
      <c r="N88">
        <f t="shared" si="5"/>
        <v>457.0881896148756</v>
      </c>
      <c r="O88" t="str">
        <f>VLOOKUP(N88,Sheet1!$I$4:$J$155,2,TRUE)</f>
        <v>C2</v>
      </c>
    </row>
    <row r="89" spans="1:15" ht="13.5">
      <c r="A89" t="s">
        <v>568</v>
      </c>
      <c r="B89" s="1" t="s">
        <v>728</v>
      </c>
      <c r="C89" t="str">
        <f t="shared" si="4"/>
        <v>IBR028</v>
      </c>
      <c r="D89">
        <v>140.574</v>
      </c>
      <c r="E89">
        <v>36.3133</v>
      </c>
      <c r="F89">
        <v>3</v>
      </c>
      <c r="G89" t="s">
        <v>569</v>
      </c>
      <c r="H89" t="s">
        <v>597</v>
      </c>
      <c r="J89">
        <v>2</v>
      </c>
      <c r="K89">
        <f>VLOOKUP($J89,Sheet1!$C$4:$F$16,2,FALSE)</f>
        <v>2.1</v>
      </c>
      <c r="L89">
        <f>VLOOKUP($J89,Sheet1!$C$4:$F$16,3,FALSE)</f>
        <v>0.21</v>
      </c>
      <c r="M89">
        <f t="shared" si="3"/>
        <v>2.2001954634911294</v>
      </c>
      <c r="N89">
        <f t="shared" si="5"/>
        <v>158.56066679791198</v>
      </c>
      <c r="O89" t="str">
        <f>VLOOKUP(N89,Sheet1!$I$4:$J$155,2,TRUE)</f>
        <v>E</v>
      </c>
    </row>
    <row r="90" spans="1:15" ht="13.5">
      <c r="A90" t="s">
        <v>568</v>
      </c>
      <c r="B90" s="1" t="s">
        <v>729</v>
      </c>
      <c r="C90" t="str">
        <f t="shared" si="4"/>
        <v>IBR029</v>
      </c>
      <c r="D90">
        <v>140.304</v>
      </c>
      <c r="E90">
        <v>36.3453</v>
      </c>
      <c r="F90">
        <v>41</v>
      </c>
      <c r="G90" t="s">
        <v>569</v>
      </c>
      <c r="H90" t="s">
        <v>598</v>
      </c>
      <c r="J90">
        <v>2</v>
      </c>
      <c r="K90">
        <f>VLOOKUP($J90,Sheet1!$C$4:$F$16,2,FALSE)</f>
        <v>2.1</v>
      </c>
      <c r="L90">
        <f>VLOOKUP($J90,Sheet1!$C$4:$F$16,3,FALSE)</f>
        <v>0.21</v>
      </c>
      <c r="M90">
        <f t="shared" si="3"/>
        <v>2.4386846099111446</v>
      </c>
      <c r="N90">
        <f t="shared" si="5"/>
        <v>274.5899322395998</v>
      </c>
      <c r="O90" t="str">
        <f>VLOOKUP(N90,Sheet1!$I$4:$J$155,2,TRUE)</f>
        <v>D1</v>
      </c>
    </row>
    <row r="91" spans="1:15" ht="13.5">
      <c r="A91" t="s">
        <v>568</v>
      </c>
      <c r="B91" s="1" t="s">
        <v>730</v>
      </c>
      <c r="C91" t="str">
        <f t="shared" si="4"/>
        <v>IBR030</v>
      </c>
      <c r="D91">
        <v>140.293</v>
      </c>
      <c r="E91">
        <v>36.3014</v>
      </c>
      <c r="F91">
        <v>29</v>
      </c>
      <c r="G91" t="s">
        <v>569</v>
      </c>
      <c r="H91" t="s">
        <v>599</v>
      </c>
      <c r="J91">
        <v>3</v>
      </c>
      <c r="K91">
        <f>VLOOKUP($J91,Sheet1!$C$4:$F$16,2,FALSE)</f>
        <v>2.04</v>
      </c>
      <c r="L91">
        <f>VLOOKUP($J91,Sheet1!$C$4:$F$16,3,FALSE)</f>
        <v>0.23</v>
      </c>
      <c r="M91">
        <f t="shared" si="3"/>
        <v>2.37635153951676</v>
      </c>
      <c r="N91">
        <f t="shared" si="5"/>
        <v>237.87649980385075</v>
      </c>
      <c r="O91" t="str">
        <f>VLOOKUP(N91,Sheet1!$I$4:$J$155,2,TRUE)</f>
        <v>D2</v>
      </c>
    </row>
    <row r="92" spans="1:15" ht="13.5">
      <c r="A92" t="s">
        <v>568</v>
      </c>
      <c r="B92" s="1" t="s">
        <v>731</v>
      </c>
      <c r="C92" t="str">
        <f t="shared" si="4"/>
        <v>IBR031</v>
      </c>
      <c r="D92">
        <v>140.256</v>
      </c>
      <c r="E92">
        <v>36.4556</v>
      </c>
      <c r="F92">
        <v>145</v>
      </c>
      <c r="G92" t="s">
        <v>569</v>
      </c>
      <c r="H92" t="s">
        <v>600</v>
      </c>
      <c r="J92">
        <v>1</v>
      </c>
      <c r="K92">
        <f>VLOOKUP($J92,Sheet1!$C$4:$F$16,2,FALSE)</f>
        <v>2.66</v>
      </c>
      <c r="L92">
        <f>VLOOKUP($J92,Sheet1!$C$4:$F$16,3,FALSE)</f>
        <v>0</v>
      </c>
      <c r="M92">
        <f t="shared" si="3"/>
        <v>2.66</v>
      </c>
      <c r="N92">
        <f t="shared" si="5"/>
        <v>457.0881896148756</v>
      </c>
      <c r="O92" t="str">
        <f>VLOOKUP(N92,Sheet1!$I$4:$J$155,2,TRUE)</f>
        <v>C2</v>
      </c>
    </row>
    <row r="93" spans="1:15" ht="13.5">
      <c r="A93" t="s">
        <v>568</v>
      </c>
      <c r="B93" s="1" t="s">
        <v>732</v>
      </c>
      <c r="C93" t="str">
        <f t="shared" si="4"/>
        <v>IBR032</v>
      </c>
      <c r="D93">
        <v>140.111</v>
      </c>
      <c r="E93">
        <v>36.3619</v>
      </c>
      <c r="F93">
        <v>47</v>
      </c>
      <c r="G93" t="s">
        <v>569</v>
      </c>
      <c r="H93" t="s">
        <v>601</v>
      </c>
      <c r="J93">
        <v>3</v>
      </c>
      <c r="K93">
        <f>VLOOKUP($J93,Sheet1!$C$4:$F$16,2,FALSE)</f>
        <v>2.04</v>
      </c>
      <c r="L93">
        <f>VLOOKUP($J93,Sheet1!$C$4:$F$16,3,FALSE)</f>
        <v>0.23</v>
      </c>
      <c r="M93">
        <f t="shared" si="3"/>
        <v>2.424582507325215</v>
      </c>
      <c r="N93">
        <f t="shared" si="5"/>
        <v>265.8168500803667</v>
      </c>
      <c r="O93" t="str">
        <f>VLOOKUP(N93,Sheet1!$I$4:$J$155,2,TRUE)</f>
        <v>D1</v>
      </c>
    </row>
    <row r="94" spans="1:15" ht="13.5">
      <c r="A94" t="s">
        <v>568</v>
      </c>
      <c r="B94" s="1" t="s">
        <v>767</v>
      </c>
      <c r="C94" t="str">
        <f t="shared" si="4"/>
        <v>IBR033</v>
      </c>
      <c r="D94">
        <v>140.566</v>
      </c>
      <c r="E94">
        <v>36.4728</v>
      </c>
      <c r="F94">
        <v>29</v>
      </c>
      <c r="G94" t="s">
        <v>569</v>
      </c>
      <c r="H94" t="s">
        <v>602</v>
      </c>
      <c r="J94">
        <v>2</v>
      </c>
      <c r="K94">
        <f>VLOOKUP($J94,Sheet1!$C$4:$F$16,2,FALSE)</f>
        <v>2.1</v>
      </c>
      <c r="L94">
        <f>VLOOKUP($J94,Sheet1!$C$4:$F$16,3,FALSE)</f>
        <v>0.21</v>
      </c>
      <c r="M94">
        <f t="shared" si="3"/>
        <v>2.4071035795587807</v>
      </c>
      <c r="N94">
        <f t="shared" si="5"/>
        <v>255.33101964392463</v>
      </c>
      <c r="O94" t="str">
        <f>VLOOKUP(N94,Sheet1!$I$4:$J$155,2,TRUE)</f>
        <v>D2</v>
      </c>
    </row>
    <row r="95" spans="1:15" ht="13.5">
      <c r="A95" t="s">
        <v>568</v>
      </c>
      <c r="B95" s="1" t="s">
        <v>733</v>
      </c>
      <c r="C95" t="str">
        <f t="shared" si="4"/>
        <v>IBR034</v>
      </c>
      <c r="D95">
        <v>140.486</v>
      </c>
      <c r="E95">
        <v>36.4575</v>
      </c>
      <c r="F95">
        <v>35</v>
      </c>
      <c r="G95" t="s">
        <v>569</v>
      </c>
      <c r="H95" t="s">
        <v>603</v>
      </c>
      <c r="J95">
        <v>2</v>
      </c>
      <c r="K95">
        <f>VLOOKUP($J95,Sheet1!$C$4:$F$16,2,FALSE)</f>
        <v>2.1</v>
      </c>
      <c r="L95">
        <f>VLOOKUP($J95,Sheet1!$C$4:$F$16,3,FALSE)</f>
        <v>0.21</v>
      </c>
      <c r="M95">
        <f aca="true" t="shared" si="6" ref="M95:M158">K95+L95*LOG(F95)</f>
        <v>2.424254289313558</v>
      </c>
      <c r="N95">
        <f t="shared" si="5"/>
        <v>265.6160349148413</v>
      </c>
      <c r="O95" t="str">
        <f>VLOOKUP(N95,Sheet1!$I$4:$J$155,2,TRUE)</f>
        <v>D1</v>
      </c>
    </row>
    <row r="96" spans="1:15" ht="13.5">
      <c r="A96" t="s">
        <v>568</v>
      </c>
      <c r="B96" s="1" t="s">
        <v>734</v>
      </c>
      <c r="C96" t="str">
        <f t="shared" si="4"/>
        <v>IBR035</v>
      </c>
      <c r="D96">
        <v>140.443</v>
      </c>
      <c r="E96">
        <v>36.5</v>
      </c>
      <c r="F96">
        <v>42</v>
      </c>
      <c r="G96" t="s">
        <v>569</v>
      </c>
      <c r="H96" t="s">
        <v>604</v>
      </c>
      <c r="J96">
        <v>2</v>
      </c>
      <c r="K96">
        <f>VLOOKUP($J96,Sheet1!$C$4:$F$16,2,FALSE)</f>
        <v>2.1</v>
      </c>
      <c r="L96">
        <f>VLOOKUP($J96,Sheet1!$C$4:$F$16,3,FALSE)</f>
        <v>0.21</v>
      </c>
      <c r="M96">
        <f t="shared" si="6"/>
        <v>2.4408823509835593</v>
      </c>
      <c r="N96">
        <f t="shared" si="5"/>
        <v>275.98301255991856</v>
      </c>
      <c r="O96" t="str">
        <f>VLOOKUP(N96,Sheet1!$I$4:$J$155,2,TRUE)</f>
        <v>D1</v>
      </c>
    </row>
    <row r="97" spans="1:15" ht="13.5">
      <c r="A97" t="s">
        <v>568</v>
      </c>
      <c r="B97" s="1" t="s">
        <v>768</v>
      </c>
      <c r="C97" t="str">
        <f t="shared" si="4"/>
        <v>IBR037</v>
      </c>
      <c r="D97">
        <v>140.396</v>
      </c>
      <c r="E97">
        <v>36.6317</v>
      </c>
      <c r="F97">
        <v>58</v>
      </c>
      <c r="G97" t="s">
        <v>569</v>
      </c>
      <c r="H97" t="s">
        <v>605</v>
      </c>
      <c r="J97">
        <v>3</v>
      </c>
      <c r="K97">
        <f>VLOOKUP($J97,Sheet1!$C$4:$F$16,2,FALSE)</f>
        <v>2.04</v>
      </c>
      <c r="L97">
        <f>VLOOKUP($J97,Sheet1!$C$4:$F$16,3,FALSE)</f>
        <v>0.23</v>
      </c>
      <c r="M97">
        <f t="shared" si="6"/>
        <v>2.4455884385194757</v>
      </c>
      <c r="N97">
        <f t="shared" si="5"/>
        <v>278.9898725709063</v>
      </c>
      <c r="O97" t="str">
        <f>VLOOKUP(N97,Sheet1!$I$4:$J$155,2,TRUE)</f>
        <v>D1</v>
      </c>
    </row>
    <row r="98" spans="1:15" ht="13.5">
      <c r="A98" t="s">
        <v>568</v>
      </c>
      <c r="B98" s="1" t="s">
        <v>736</v>
      </c>
      <c r="C98" t="str">
        <f t="shared" si="4"/>
        <v>IBR038</v>
      </c>
      <c r="D98">
        <v>140.299</v>
      </c>
      <c r="E98">
        <v>36.6628</v>
      </c>
      <c r="F98">
        <v>167</v>
      </c>
      <c r="G98" t="s">
        <v>569</v>
      </c>
      <c r="H98" t="s">
        <v>606</v>
      </c>
      <c r="J98">
        <v>1</v>
      </c>
      <c r="K98">
        <f>VLOOKUP($J98,Sheet1!$C$4:$F$16,2,FALSE)</f>
        <v>2.66</v>
      </c>
      <c r="L98">
        <f>VLOOKUP($J98,Sheet1!$C$4:$F$16,3,FALSE)</f>
        <v>0</v>
      </c>
      <c r="M98">
        <f t="shared" si="6"/>
        <v>2.66</v>
      </c>
      <c r="N98">
        <f t="shared" si="5"/>
        <v>457.0881896148756</v>
      </c>
      <c r="O98" t="str">
        <f>VLOOKUP(N98,Sheet1!$I$4:$J$155,2,TRUE)</f>
        <v>C2</v>
      </c>
    </row>
    <row r="99" spans="1:15" ht="13.5">
      <c r="A99" t="s">
        <v>568</v>
      </c>
      <c r="B99" s="1" t="s">
        <v>737</v>
      </c>
      <c r="C99" t="str">
        <f t="shared" si="4"/>
        <v>IBR039</v>
      </c>
      <c r="D99">
        <v>140.322</v>
      </c>
      <c r="E99">
        <v>36.6061</v>
      </c>
      <c r="F99">
        <v>76</v>
      </c>
      <c r="G99" t="s">
        <v>569</v>
      </c>
      <c r="H99" t="s">
        <v>607</v>
      </c>
      <c r="J99">
        <v>3</v>
      </c>
      <c r="K99">
        <f>VLOOKUP($J99,Sheet1!$C$4:$F$16,2,FALSE)</f>
        <v>2.04</v>
      </c>
      <c r="L99">
        <f>VLOOKUP($J99,Sheet1!$C$4:$F$16,3,FALSE)</f>
        <v>0.23</v>
      </c>
      <c r="M99">
        <f t="shared" si="6"/>
        <v>2.472587126224582</v>
      </c>
      <c r="N99">
        <f t="shared" si="5"/>
        <v>296.8842279639054</v>
      </c>
      <c r="O99" t="str">
        <f>VLOOKUP(N99,Sheet1!$I$4:$J$155,2,TRUE)</f>
        <v>D1</v>
      </c>
    </row>
    <row r="100" spans="1:15" ht="13.5">
      <c r="A100" t="s">
        <v>568</v>
      </c>
      <c r="B100" s="1" t="s">
        <v>769</v>
      </c>
      <c r="C100" t="str">
        <f t="shared" si="4"/>
        <v>IBR040</v>
      </c>
      <c r="D100">
        <v>140.465</v>
      </c>
      <c r="E100">
        <v>36.5547</v>
      </c>
      <c r="F100">
        <v>28</v>
      </c>
      <c r="G100" t="s">
        <v>569</v>
      </c>
      <c r="H100" t="s">
        <v>608</v>
      </c>
      <c r="J100">
        <v>1</v>
      </c>
      <c r="K100">
        <f>VLOOKUP($J100,Sheet1!$C$4:$F$16,2,FALSE)</f>
        <v>2.66</v>
      </c>
      <c r="L100">
        <f>VLOOKUP($J100,Sheet1!$C$4:$F$16,3,FALSE)</f>
        <v>0</v>
      </c>
      <c r="M100">
        <f t="shared" si="6"/>
        <v>2.66</v>
      </c>
      <c r="N100">
        <f t="shared" si="5"/>
        <v>457.0881896148756</v>
      </c>
      <c r="O100" t="str">
        <f>VLOOKUP(N100,Sheet1!$I$4:$J$155,2,TRUE)</f>
        <v>C2</v>
      </c>
    </row>
    <row r="101" spans="1:15" ht="13.5">
      <c r="A101" t="s">
        <v>568</v>
      </c>
      <c r="B101" s="1" t="s">
        <v>738</v>
      </c>
      <c r="C101" t="str">
        <f t="shared" si="4"/>
        <v>IBR041</v>
      </c>
      <c r="D101">
        <v>140.483</v>
      </c>
      <c r="E101">
        <v>36.6242</v>
      </c>
      <c r="F101">
        <v>71</v>
      </c>
      <c r="G101" t="s">
        <v>569</v>
      </c>
      <c r="H101" t="s">
        <v>609</v>
      </c>
      <c r="J101">
        <v>3</v>
      </c>
      <c r="K101">
        <f>VLOOKUP($J101,Sheet1!$C$4:$F$16,2,FALSE)</f>
        <v>2.04</v>
      </c>
      <c r="L101">
        <f>VLOOKUP($J101,Sheet1!$C$4:$F$16,3,FALSE)</f>
        <v>0.23</v>
      </c>
      <c r="M101">
        <f t="shared" si="6"/>
        <v>2.4657894202053874</v>
      </c>
      <c r="N101">
        <f t="shared" si="5"/>
        <v>292.2734864679072</v>
      </c>
      <c r="O101" t="str">
        <f>VLOOKUP(N101,Sheet1!$I$4:$J$155,2,TRUE)</f>
        <v>D1</v>
      </c>
    </row>
    <row r="102" spans="1:15" ht="13.5">
      <c r="A102" t="s">
        <v>568</v>
      </c>
      <c r="B102" s="1" t="s">
        <v>739</v>
      </c>
      <c r="C102" t="str">
        <f t="shared" si="4"/>
        <v>IBR042</v>
      </c>
      <c r="D102">
        <v>140.49</v>
      </c>
      <c r="E102">
        <v>36.7331</v>
      </c>
      <c r="F102">
        <v>215</v>
      </c>
      <c r="G102" t="s">
        <v>569</v>
      </c>
      <c r="H102" t="s">
        <v>610</v>
      </c>
      <c r="J102">
        <v>3</v>
      </c>
      <c r="K102">
        <f>VLOOKUP($J102,Sheet1!$C$4:$F$16,2,FALSE)</f>
        <v>2.04</v>
      </c>
      <c r="L102">
        <f>VLOOKUP($J102,Sheet1!$C$4:$F$16,3,FALSE)</f>
        <v>0.23</v>
      </c>
      <c r="M102">
        <f t="shared" si="6"/>
        <v>2.5764608457805895</v>
      </c>
      <c r="N102">
        <f t="shared" si="5"/>
        <v>377.10374534295585</v>
      </c>
      <c r="O102" t="str">
        <f>VLOOKUP(N102,Sheet1!$I$4:$J$155,2,TRUE)</f>
        <v>C2</v>
      </c>
    </row>
    <row r="103" spans="1:15" ht="13.5">
      <c r="A103" t="s">
        <v>568</v>
      </c>
      <c r="B103" s="1" t="s">
        <v>770</v>
      </c>
      <c r="C103" t="str">
        <f t="shared" si="4"/>
        <v>IBR043</v>
      </c>
      <c r="D103">
        <v>140.357</v>
      </c>
      <c r="E103">
        <v>36.7758</v>
      </c>
      <c r="F103">
        <v>105</v>
      </c>
      <c r="G103" t="s">
        <v>569</v>
      </c>
      <c r="H103" t="s">
        <v>611</v>
      </c>
      <c r="J103">
        <v>1</v>
      </c>
      <c r="K103">
        <f>VLOOKUP($J103,Sheet1!$C$4:$F$16,2,FALSE)</f>
        <v>2.66</v>
      </c>
      <c r="L103">
        <f>VLOOKUP($J103,Sheet1!$C$4:$F$16,3,FALSE)</f>
        <v>0</v>
      </c>
      <c r="M103">
        <f t="shared" si="6"/>
        <v>2.66</v>
      </c>
      <c r="N103">
        <f t="shared" si="5"/>
        <v>457.0881896148756</v>
      </c>
      <c r="O103" t="str">
        <f>VLOOKUP(N103,Sheet1!$I$4:$J$155,2,TRUE)</f>
        <v>C2</v>
      </c>
    </row>
    <row r="104" spans="1:15" ht="13.5">
      <c r="A104" t="s">
        <v>568</v>
      </c>
      <c r="B104" s="1" t="s">
        <v>740</v>
      </c>
      <c r="C104" t="str">
        <f t="shared" si="4"/>
        <v>IBR044</v>
      </c>
      <c r="D104">
        <v>140.683</v>
      </c>
      <c r="E104">
        <v>36.6778</v>
      </c>
      <c r="F104">
        <v>26</v>
      </c>
      <c r="G104" t="s">
        <v>569</v>
      </c>
      <c r="H104" t="s">
        <v>612</v>
      </c>
      <c r="J104">
        <v>3</v>
      </c>
      <c r="K104">
        <f>VLOOKUP($J104,Sheet1!$C$4:$F$16,2,FALSE)</f>
        <v>2.04</v>
      </c>
      <c r="L104">
        <f>VLOOKUP($J104,Sheet1!$C$4:$F$16,3,FALSE)</f>
        <v>0.23</v>
      </c>
      <c r="M104">
        <f t="shared" si="6"/>
        <v>2.365443870033288</v>
      </c>
      <c r="N104">
        <f t="shared" si="5"/>
        <v>231.97643505132743</v>
      </c>
      <c r="O104" t="str">
        <f>VLOOKUP(N104,Sheet1!$I$4:$J$155,2,TRUE)</f>
        <v>D2</v>
      </c>
    </row>
    <row r="105" spans="1:15" ht="13.5">
      <c r="A105" t="s">
        <v>568</v>
      </c>
      <c r="B105" s="1" t="s">
        <v>741</v>
      </c>
      <c r="C105" t="str">
        <f t="shared" si="4"/>
        <v>IBR045</v>
      </c>
      <c r="D105">
        <v>140.535</v>
      </c>
      <c r="E105">
        <v>36.2308</v>
      </c>
      <c r="F105">
        <v>32</v>
      </c>
      <c r="G105" t="s">
        <v>569</v>
      </c>
      <c r="H105" t="s">
        <v>613</v>
      </c>
      <c r="J105">
        <v>2</v>
      </c>
      <c r="K105">
        <f>VLOOKUP($J105,Sheet1!$C$4:$F$16,2,FALSE)</f>
        <v>2.1</v>
      </c>
      <c r="L105">
        <f>VLOOKUP($J105,Sheet1!$C$4:$F$16,3,FALSE)</f>
        <v>0.21</v>
      </c>
      <c r="M105">
        <f t="shared" si="6"/>
        <v>2.4160814954471803</v>
      </c>
      <c r="N105">
        <f t="shared" si="5"/>
        <v>260.6642641126129</v>
      </c>
      <c r="O105" t="str">
        <f>VLOOKUP(N105,Sheet1!$I$4:$J$155,2,TRUE)</f>
        <v>D1</v>
      </c>
    </row>
    <row r="106" spans="1:15" ht="13.5">
      <c r="A106" t="s">
        <v>568</v>
      </c>
      <c r="B106" s="1" t="s">
        <v>742</v>
      </c>
      <c r="C106" t="str">
        <f t="shared" si="4"/>
        <v>IBR047</v>
      </c>
      <c r="D106">
        <v>140.573</v>
      </c>
      <c r="E106">
        <v>36.1028</v>
      </c>
      <c r="F106">
        <v>39</v>
      </c>
      <c r="G106" t="s">
        <v>569</v>
      </c>
      <c r="H106" t="s">
        <v>614</v>
      </c>
      <c r="J106">
        <v>2</v>
      </c>
      <c r="K106">
        <f>VLOOKUP($J106,Sheet1!$C$4:$F$16,2,FALSE)</f>
        <v>2.1</v>
      </c>
      <c r="L106">
        <f>VLOOKUP($J106,Sheet1!$C$4:$F$16,3,FALSE)</f>
        <v>0.21</v>
      </c>
      <c r="M106">
        <f t="shared" si="6"/>
        <v>2.434123567475565</v>
      </c>
      <c r="N106">
        <f t="shared" si="5"/>
        <v>271.72122726735006</v>
      </c>
      <c r="O106" t="str">
        <f>VLOOKUP(N106,Sheet1!$I$4:$J$155,2,TRUE)</f>
        <v>D1</v>
      </c>
    </row>
    <row r="107" spans="1:15" ht="13.5">
      <c r="A107" t="s">
        <v>568</v>
      </c>
      <c r="B107" s="1" t="s">
        <v>743</v>
      </c>
      <c r="C107" t="str">
        <f t="shared" si="4"/>
        <v>IBR048</v>
      </c>
      <c r="D107">
        <v>140.665</v>
      </c>
      <c r="E107">
        <v>35.89</v>
      </c>
      <c r="F107">
        <v>4</v>
      </c>
      <c r="G107" t="s">
        <v>569</v>
      </c>
      <c r="H107" t="s">
        <v>615</v>
      </c>
      <c r="J107">
        <v>4</v>
      </c>
      <c r="K107">
        <f>VLOOKUP($J107,Sheet1!$C$4:$F$16,2,FALSE)</f>
        <v>2.34</v>
      </c>
      <c r="L107">
        <f>VLOOKUP($J107,Sheet1!$C$4:$F$16,3,FALSE)</f>
        <v>0</v>
      </c>
      <c r="M107">
        <f t="shared" si="6"/>
        <v>2.34</v>
      </c>
      <c r="N107">
        <f t="shared" si="5"/>
        <v>218.77616239495524</v>
      </c>
      <c r="O107" t="str">
        <f>VLOOKUP(N107,Sheet1!$I$4:$J$155,2,TRUE)</f>
        <v>D2</v>
      </c>
    </row>
    <row r="108" spans="1:15" ht="13.5">
      <c r="A108" t="s">
        <v>568</v>
      </c>
      <c r="B108" s="1" t="s">
        <v>744</v>
      </c>
      <c r="C108" t="str">
        <f t="shared" si="4"/>
        <v>IBR049</v>
      </c>
      <c r="D108">
        <v>140.814</v>
      </c>
      <c r="E108">
        <v>35.7569</v>
      </c>
      <c r="F108">
        <v>1</v>
      </c>
      <c r="G108" t="s">
        <v>569</v>
      </c>
      <c r="H108" t="s">
        <v>616</v>
      </c>
      <c r="J108">
        <v>4</v>
      </c>
      <c r="K108">
        <f>VLOOKUP($J108,Sheet1!$C$4:$F$16,2,FALSE)</f>
        <v>2.34</v>
      </c>
      <c r="L108">
        <f>VLOOKUP($J108,Sheet1!$C$4:$F$16,3,FALSE)</f>
        <v>0</v>
      </c>
      <c r="M108">
        <f t="shared" si="6"/>
        <v>2.34</v>
      </c>
      <c r="N108">
        <f t="shared" si="5"/>
        <v>218.77616239495524</v>
      </c>
      <c r="O108" t="str">
        <f>VLOOKUP(N108,Sheet1!$I$4:$J$155,2,TRUE)</f>
        <v>D2</v>
      </c>
    </row>
    <row r="109" spans="1:15" ht="13.5">
      <c r="A109" t="s">
        <v>568</v>
      </c>
      <c r="B109" s="1" t="s">
        <v>745</v>
      </c>
      <c r="C109" t="str">
        <f t="shared" si="4"/>
        <v>IBR050</v>
      </c>
      <c r="D109">
        <v>140.489</v>
      </c>
      <c r="E109">
        <v>35.9903</v>
      </c>
      <c r="F109">
        <v>7</v>
      </c>
      <c r="G109" t="s">
        <v>569</v>
      </c>
      <c r="H109" t="s">
        <v>617</v>
      </c>
      <c r="J109">
        <v>2</v>
      </c>
      <c r="K109">
        <f>VLOOKUP($J109,Sheet1!$C$4:$F$16,2,FALSE)</f>
        <v>2.1</v>
      </c>
      <c r="L109">
        <f>VLOOKUP($J109,Sheet1!$C$4:$F$16,3,FALSE)</f>
        <v>0.21</v>
      </c>
      <c r="M109">
        <f t="shared" si="6"/>
        <v>2.277470588402994</v>
      </c>
      <c r="N109">
        <f t="shared" si="5"/>
        <v>189.4395216444232</v>
      </c>
      <c r="O109" t="str">
        <f>VLOOKUP(N109,Sheet1!$I$4:$J$155,2,TRUE)</f>
        <v>E</v>
      </c>
    </row>
    <row r="110" spans="1:15" ht="13.5">
      <c r="A110" t="s">
        <v>568</v>
      </c>
      <c r="B110" s="1" t="s">
        <v>747</v>
      </c>
      <c r="C110" t="str">
        <f t="shared" si="4"/>
        <v>IBR053</v>
      </c>
      <c r="D110">
        <v>140.533</v>
      </c>
      <c r="E110">
        <v>36.0847</v>
      </c>
      <c r="F110">
        <v>4</v>
      </c>
      <c r="G110" t="s">
        <v>569</v>
      </c>
      <c r="H110" t="s">
        <v>618</v>
      </c>
      <c r="J110">
        <v>7</v>
      </c>
      <c r="K110">
        <f>VLOOKUP($J110,Sheet1!$C$4:$F$16,2,FALSE)</f>
        <v>2.19</v>
      </c>
      <c r="L110">
        <f>VLOOKUP($J110,Sheet1!$C$4:$F$16,3,FALSE)</f>
        <v>0</v>
      </c>
      <c r="M110">
        <f t="shared" si="6"/>
        <v>2.19</v>
      </c>
      <c r="N110">
        <f t="shared" si="5"/>
        <v>154.8816618912482</v>
      </c>
      <c r="O110" t="str">
        <f>VLOOKUP(N110,Sheet1!$I$4:$J$155,2,TRUE)</f>
        <v>E</v>
      </c>
    </row>
    <row r="111" spans="1:15" ht="13.5">
      <c r="A111" t="s">
        <v>568</v>
      </c>
      <c r="B111" s="1" t="s">
        <v>771</v>
      </c>
      <c r="C111" t="str">
        <f t="shared" si="4"/>
        <v>IBR054</v>
      </c>
      <c r="D111">
        <v>140.415</v>
      </c>
      <c r="E111">
        <v>36.105</v>
      </c>
      <c r="F111">
        <v>2</v>
      </c>
      <c r="G111" t="s">
        <v>569</v>
      </c>
      <c r="H111" t="s">
        <v>619</v>
      </c>
      <c r="J111">
        <v>7</v>
      </c>
      <c r="K111">
        <f>VLOOKUP($J111,Sheet1!$C$4:$F$16,2,FALSE)</f>
        <v>2.19</v>
      </c>
      <c r="L111">
        <f>VLOOKUP($J111,Sheet1!$C$4:$F$16,3,FALSE)</f>
        <v>0</v>
      </c>
      <c r="M111">
        <f t="shared" si="6"/>
        <v>2.19</v>
      </c>
      <c r="N111">
        <f t="shared" si="5"/>
        <v>154.8816618912482</v>
      </c>
      <c r="O111" t="str">
        <f>VLOOKUP(N111,Sheet1!$I$4:$J$155,2,TRUE)</f>
        <v>E</v>
      </c>
    </row>
    <row r="112" spans="1:15" ht="13.5">
      <c r="A112" t="s">
        <v>568</v>
      </c>
      <c r="B112" s="1" t="s">
        <v>748</v>
      </c>
      <c r="C112" t="str">
        <f t="shared" si="4"/>
        <v>IBR055</v>
      </c>
      <c r="D112">
        <v>140.324</v>
      </c>
      <c r="E112">
        <v>35.9567</v>
      </c>
      <c r="F112">
        <v>3</v>
      </c>
      <c r="G112" t="s">
        <v>569</v>
      </c>
      <c r="H112" t="s">
        <v>620</v>
      </c>
      <c r="J112">
        <v>4</v>
      </c>
      <c r="K112">
        <f>VLOOKUP($J112,Sheet1!$C$4:$F$16,2,FALSE)</f>
        <v>2.34</v>
      </c>
      <c r="L112">
        <f>VLOOKUP($J112,Sheet1!$C$4:$F$16,3,FALSE)</f>
        <v>0</v>
      </c>
      <c r="M112">
        <f t="shared" si="6"/>
        <v>2.34</v>
      </c>
      <c r="N112">
        <f t="shared" si="5"/>
        <v>218.77616239495524</v>
      </c>
      <c r="O112" t="str">
        <f>VLOOKUP(N112,Sheet1!$I$4:$J$155,2,TRUE)</f>
        <v>D2</v>
      </c>
    </row>
    <row r="113" spans="1:15" ht="13.5">
      <c r="A113" t="s">
        <v>568</v>
      </c>
      <c r="B113" s="1" t="s">
        <v>749</v>
      </c>
      <c r="C113" t="str">
        <f t="shared" si="4"/>
        <v>IBR056</v>
      </c>
      <c r="D113">
        <v>140.302</v>
      </c>
      <c r="E113">
        <v>36.0047</v>
      </c>
      <c r="F113">
        <v>26</v>
      </c>
      <c r="G113" t="s">
        <v>569</v>
      </c>
      <c r="H113" t="s">
        <v>621</v>
      </c>
      <c r="J113">
        <v>2</v>
      </c>
      <c r="K113">
        <f>VLOOKUP($J113,Sheet1!$C$4:$F$16,2,FALSE)</f>
        <v>2.1</v>
      </c>
      <c r="L113">
        <f>VLOOKUP($J113,Sheet1!$C$4:$F$16,3,FALSE)</f>
        <v>0.21</v>
      </c>
      <c r="M113">
        <f t="shared" si="6"/>
        <v>2.397144403073872</v>
      </c>
      <c r="N113">
        <f t="shared" si="5"/>
        <v>249.5424318512998</v>
      </c>
      <c r="O113" t="str">
        <f>VLOOKUP(N113,Sheet1!$I$4:$J$155,2,TRUE)</f>
        <v>D2</v>
      </c>
    </row>
    <row r="114" spans="1:15" ht="13.5">
      <c r="A114" t="s">
        <v>568</v>
      </c>
      <c r="B114" s="1" t="s">
        <v>750</v>
      </c>
      <c r="C114" t="str">
        <f t="shared" si="4"/>
        <v>IBR057</v>
      </c>
      <c r="D114">
        <v>140.215</v>
      </c>
      <c r="E114">
        <v>36.0308</v>
      </c>
      <c r="F114">
        <v>25</v>
      </c>
      <c r="G114" t="s">
        <v>569</v>
      </c>
      <c r="H114" t="s">
        <v>622</v>
      </c>
      <c r="J114">
        <v>2</v>
      </c>
      <c r="K114">
        <f>VLOOKUP($J114,Sheet1!$C$4:$F$16,2,FALSE)</f>
        <v>2.1</v>
      </c>
      <c r="L114">
        <f>VLOOKUP($J114,Sheet1!$C$4:$F$16,3,FALSE)</f>
        <v>0.21</v>
      </c>
      <c r="M114">
        <f t="shared" si="6"/>
        <v>2.393567401821128</v>
      </c>
      <c r="N114">
        <f t="shared" si="5"/>
        <v>247.49555407394797</v>
      </c>
      <c r="O114" t="str">
        <f>VLOOKUP(N114,Sheet1!$I$4:$J$155,2,TRUE)</f>
        <v>D2</v>
      </c>
    </row>
    <row r="115" spans="1:15" ht="13.5">
      <c r="A115" t="s">
        <v>568</v>
      </c>
      <c r="B115" s="1" t="s">
        <v>751</v>
      </c>
      <c r="C115" t="str">
        <f t="shared" si="4"/>
        <v>IBR058</v>
      </c>
      <c r="D115">
        <v>140.116</v>
      </c>
      <c r="E115">
        <v>35.9872</v>
      </c>
      <c r="F115">
        <v>23</v>
      </c>
      <c r="G115" t="s">
        <v>569</v>
      </c>
      <c r="H115" t="s">
        <v>623</v>
      </c>
      <c r="J115">
        <v>2</v>
      </c>
      <c r="K115">
        <f>VLOOKUP($J115,Sheet1!$C$4:$F$16,2,FALSE)</f>
        <v>2.1</v>
      </c>
      <c r="L115">
        <f>VLOOKUP($J115,Sheet1!$C$4:$F$16,3,FALSE)</f>
        <v>0.21</v>
      </c>
      <c r="M115">
        <f t="shared" si="6"/>
        <v>2.3859628455636948</v>
      </c>
      <c r="N115">
        <f t="shared" si="5"/>
        <v>243.19959398781438</v>
      </c>
      <c r="O115" t="str">
        <f>VLOOKUP(N115,Sheet1!$I$4:$J$155,2,TRUE)</f>
        <v>D2</v>
      </c>
    </row>
    <row r="116" spans="1:15" ht="13.5">
      <c r="A116" t="s">
        <v>568</v>
      </c>
      <c r="B116" s="1" t="s">
        <v>752</v>
      </c>
      <c r="C116" t="str">
        <f t="shared" si="4"/>
        <v>IBR059</v>
      </c>
      <c r="D116">
        <v>140.295</v>
      </c>
      <c r="E116">
        <v>35.9114</v>
      </c>
      <c r="F116">
        <v>15</v>
      </c>
      <c r="G116" t="s">
        <v>569</v>
      </c>
      <c r="H116" t="s">
        <v>624</v>
      </c>
      <c r="J116">
        <v>2</v>
      </c>
      <c r="K116">
        <f>VLOOKUP($J116,Sheet1!$C$4:$F$16,2,FALSE)</f>
        <v>2.1</v>
      </c>
      <c r="L116">
        <f>VLOOKUP($J116,Sheet1!$C$4:$F$16,3,FALSE)</f>
        <v>0.21</v>
      </c>
      <c r="M116">
        <f t="shared" si="6"/>
        <v>2.3469791644016933</v>
      </c>
      <c r="N116">
        <f t="shared" si="5"/>
        <v>222.32032282770783</v>
      </c>
      <c r="O116" t="str">
        <f>VLOOKUP(N116,Sheet1!$I$4:$J$155,2,TRUE)</f>
        <v>D2</v>
      </c>
    </row>
    <row r="117" spans="1:15" ht="13.5">
      <c r="A117" t="s">
        <v>568</v>
      </c>
      <c r="B117" s="1" t="s">
        <v>753</v>
      </c>
      <c r="C117" t="str">
        <f t="shared" si="4"/>
        <v>IBR060</v>
      </c>
      <c r="D117">
        <v>140.244</v>
      </c>
      <c r="E117">
        <v>35.8856</v>
      </c>
      <c r="F117">
        <v>1</v>
      </c>
      <c r="G117" t="s">
        <v>569</v>
      </c>
      <c r="H117" t="s">
        <v>105</v>
      </c>
      <c r="J117">
        <v>7</v>
      </c>
      <c r="K117">
        <f>VLOOKUP($J117,Sheet1!$C$4:$F$16,2,FALSE)</f>
        <v>2.19</v>
      </c>
      <c r="L117">
        <f>VLOOKUP($J117,Sheet1!$C$4:$F$16,3,FALSE)</f>
        <v>0</v>
      </c>
      <c r="M117">
        <f t="shared" si="6"/>
        <v>2.19</v>
      </c>
      <c r="N117">
        <f t="shared" si="5"/>
        <v>154.8816618912482</v>
      </c>
      <c r="O117" t="str">
        <f>VLOOKUP(N117,Sheet1!$I$4:$J$155,2,TRUE)</f>
        <v>E</v>
      </c>
    </row>
    <row r="118" spans="1:15" ht="13.5">
      <c r="A118" t="s">
        <v>568</v>
      </c>
      <c r="B118" s="1" t="s">
        <v>754</v>
      </c>
      <c r="C118" t="str">
        <f t="shared" si="4"/>
        <v>IBR061</v>
      </c>
      <c r="D118">
        <v>140.409</v>
      </c>
      <c r="E118">
        <v>35.9675</v>
      </c>
      <c r="F118">
        <v>0.0001</v>
      </c>
      <c r="G118" t="s">
        <v>569</v>
      </c>
      <c r="H118" t="s">
        <v>625</v>
      </c>
      <c r="J118">
        <v>7</v>
      </c>
      <c r="K118">
        <f>VLOOKUP($J118,Sheet1!$C$4:$F$16,2,FALSE)</f>
        <v>2.19</v>
      </c>
      <c r="L118">
        <f>VLOOKUP($J118,Sheet1!$C$4:$F$16,3,FALSE)</f>
        <v>0</v>
      </c>
      <c r="M118">
        <f>K118+L118*LOG(F118)</f>
        <v>2.19</v>
      </c>
      <c r="N118">
        <f t="shared" si="5"/>
        <v>154.8816618912482</v>
      </c>
      <c r="O118" t="str">
        <f>VLOOKUP(N118,Sheet1!$I$4:$J$155,2,TRUE)</f>
        <v>E</v>
      </c>
    </row>
    <row r="119" spans="1:15" ht="13.5">
      <c r="A119" t="s">
        <v>568</v>
      </c>
      <c r="B119" s="1" t="s">
        <v>755</v>
      </c>
      <c r="C119" t="str">
        <f t="shared" si="4"/>
        <v>IBR062</v>
      </c>
      <c r="D119">
        <v>140.457</v>
      </c>
      <c r="E119">
        <v>35.9292</v>
      </c>
      <c r="F119">
        <v>0.0001</v>
      </c>
      <c r="G119" t="s">
        <v>569</v>
      </c>
      <c r="H119" t="s">
        <v>626</v>
      </c>
      <c r="J119">
        <v>7</v>
      </c>
      <c r="K119">
        <f>VLOOKUP($J119,Sheet1!$C$4:$F$16,2,FALSE)</f>
        <v>2.19</v>
      </c>
      <c r="L119">
        <f>VLOOKUP($J119,Sheet1!$C$4:$F$16,3,FALSE)</f>
        <v>0</v>
      </c>
      <c r="M119">
        <f>K119+L119*LOG(F119)</f>
        <v>2.19</v>
      </c>
      <c r="N119">
        <f t="shared" si="5"/>
        <v>154.8816618912482</v>
      </c>
      <c r="O119" t="str">
        <f>VLOOKUP(N119,Sheet1!$I$4:$J$155,2,TRUE)</f>
        <v>E</v>
      </c>
    </row>
    <row r="120" spans="1:15" ht="13.5">
      <c r="A120" t="s">
        <v>568</v>
      </c>
      <c r="B120" s="1" t="s">
        <v>756</v>
      </c>
      <c r="C120" t="str">
        <f t="shared" si="4"/>
        <v>IBR063</v>
      </c>
      <c r="D120">
        <v>140.325</v>
      </c>
      <c r="E120">
        <v>36.0883</v>
      </c>
      <c r="F120">
        <v>26</v>
      </c>
      <c r="G120" t="s">
        <v>569</v>
      </c>
      <c r="H120" t="s">
        <v>627</v>
      </c>
      <c r="J120">
        <v>2</v>
      </c>
      <c r="K120">
        <f>VLOOKUP($J120,Sheet1!$C$4:$F$16,2,FALSE)</f>
        <v>2.1</v>
      </c>
      <c r="L120">
        <f>VLOOKUP($J120,Sheet1!$C$4:$F$16,3,FALSE)</f>
        <v>0.21</v>
      </c>
      <c r="M120">
        <f t="shared" si="6"/>
        <v>2.397144403073872</v>
      </c>
      <c r="N120">
        <f t="shared" si="5"/>
        <v>249.5424318512998</v>
      </c>
      <c r="O120" t="str">
        <f>VLOOKUP(N120,Sheet1!$I$4:$J$155,2,TRUE)</f>
        <v>D2</v>
      </c>
    </row>
    <row r="121" spans="1:15" ht="13.5">
      <c r="A121" t="s">
        <v>568</v>
      </c>
      <c r="B121" s="1" t="s">
        <v>757</v>
      </c>
      <c r="C121" t="str">
        <f t="shared" si="4"/>
        <v>IBR064</v>
      </c>
      <c r="D121">
        <v>140.336</v>
      </c>
      <c r="E121">
        <v>36.1622</v>
      </c>
      <c r="F121">
        <v>20</v>
      </c>
      <c r="G121" t="s">
        <v>569</v>
      </c>
      <c r="H121" t="s">
        <v>628</v>
      </c>
      <c r="J121">
        <v>2</v>
      </c>
      <c r="K121">
        <f>VLOOKUP($J121,Sheet1!$C$4:$F$16,2,FALSE)</f>
        <v>2.1</v>
      </c>
      <c r="L121">
        <f>VLOOKUP($J121,Sheet1!$C$4:$F$16,3,FALSE)</f>
        <v>0.21</v>
      </c>
      <c r="M121">
        <f t="shared" si="6"/>
        <v>2.373216299089436</v>
      </c>
      <c r="N121">
        <f t="shared" si="5"/>
        <v>236.1654155230313</v>
      </c>
      <c r="O121" t="str">
        <f>VLOOKUP(N121,Sheet1!$I$4:$J$155,2,TRUE)</f>
        <v>D2</v>
      </c>
    </row>
    <row r="122" spans="1:15" ht="13.5">
      <c r="A122" t="s">
        <v>568</v>
      </c>
      <c r="B122" s="1" t="s">
        <v>758</v>
      </c>
      <c r="C122" t="str">
        <f t="shared" si="4"/>
        <v>IBR065</v>
      </c>
      <c r="D122">
        <v>140.197</v>
      </c>
      <c r="E122">
        <v>36.2461</v>
      </c>
      <c r="F122">
        <v>16</v>
      </c>
      <c r="G122" t="s">
        <v>569</v>
      </c>
      <c r="H122" t="s">
        <v>629</v>
      </c>
      <c r="J122">
        <v>3</v>
      </c>
      <c r="K122">
        <f>VLOOKUP($J122,Sheet1!$C$4:$F$16,2,FALSE)</f>
        <v>2.04</v>
      </c>
      <c r="L122">
        <f>VLOOKUP($J122,Sheet1!$C$4:$F$16,3,FALSE)</f>
        <v>0.23</v>
      </c>
      <c r="M122">
        <f t="shared" si="6"/>
        <v>2.3169475960108628</v>
      </c>
      <c r="N122">
        <f t="shared" si="5"/>
        <v>207.46631638582974</v>
      </c>
      <c r="O122" t="str">
        <f>VLOOKUP(N122,Sheet1!$I$4:$J$155,2,TRUE)</f>
        <v>D2</v>
      </c>
    </row>
    <row r="123" spans="1:15" ht="13.5">
      <c r="A123" t="s">
        <v>568</v>
      </c>
      <c r="B123" s="1" t="s">
        <v>772</v>
      </c>
      <c r="C123" t="str">
        <f t="shared" si="4"/>
        <v>IBR066</v>
      </c>
      <c r="D123">
        <v>140.237</v>
      </c>
      <c r="E123">
        <v>36.1517</v>
      </c>
      <c r="F123">
        <v>22</v>
      </c>
      <c r="G123" t="s">
        <v>569</v>
      </c>
      <c r="H123" t="s">
        <v>630</v>
      </c>
      <c r="J123">
        <v>2</v>
      </c>
      <c r="K123">
        <f>VLOOKUP($J123,Sheet1!$C$4:$F$16,2,FALSE)</f>
        <v>2.1</v>
      </c>
      <c r="L123">
        <f>VLOOKUP($J123,Sheet1!$C$4:$F$16,3,FALSE)</f>
        <v>0.21</v>
      </c>
      <c r="M123">
        <f t="shared" si="6"/>
        <v>2.3819087629726634</v>
      </c>
      <c r="N123">
        <f t="shared" si="5"/>
        <v>240.9399206473965</v>
      </c>
      <c r="O123" t="str">
        <f>VLOOKUP(N123,Sheet1!$I$4:$J$155,2,TRUE)</f>
        <v>D2</v>
      </c>
    </row>
    <row r="124" spans="1:15" ht="13.5">
      <c r="A124" t="s">
        <v>568</v>
      </c>
      <c r="B124" s="1" t="s">
        <v>759</v>
      </c>
      <c r="C124" t="str">
        <f t="shared" si="4"/>
        <v>IBR067</v>
      </c>
      <c r="D124">
        <v>140.158</v>
      </c>
      <c r="E124">
        <v>36.1333</v>
      </c>
      <c r="F124">
        <v>27</v>
      </c>
      <c r="G124" t="s">
        <v>569</v>
      </c>
      <c r="H124" t="s">
        <v>631</v>
      </c>
      <c r="J124">
        <v>2</v>
      </c>
      <c r="K124">
        <f>VLOOKUP($J124,Sheet1!$C$4:$F$16,2,FALSE)</f>
        <v>2.1</v>
      </c>
      <c r="L124">
        <f>VLOOKUP($J124,Sheet1!$C$4:$F$16,3,FALSE)</f>
        <v>0.21</v>
      </c>
      <c r="M124">
        <f t="shared" si="6"/>
        <v>2.4005863904733875</v>
      </c>
      <c r="N124">
        <f t="shared" si="5"/>
        <v>251.52803063551053</v>
      </c>
      <c r="O124" t="str">
        <f>VLOOKUP(N124,Sheet1!$I$4:$J$155,2,TRUE)</f>
        <v>D2</v>
      </c>
    </row>
    <row r="125" spans="1:15" ht="13.5">
      <c r="A125" t="s">
        <v>568</v>
      </c>
      <c r="B125" s="1" t="s">
        <v>760</v>
      </c>
      <c r="C125" t="str">
        <f t="shared" si="4"/>
        <v>IBR068</v>
      </c>
      <c r="D125">
        <v>140.037</v>
      </c>
      <c r="E125">
        <v>35.9631</v>
      </c>
      <c r="F125">
        <v>9</v>
      </c>
      <c r="G125" t="s">
        <v>569</v>
      </c>
      <c r="H125" t="s">
        <v>632</v>
      </c>
      <c r="J125">
        <v>4</v>
      </c>
      <c r="K125">
        <f>VLOOKUP($J125,Sheet1!$C$4:$F$16,2,FALSE)</f>
        <v>2.34</v>
      </c>
      <c r="L125">
        <f>VLOOKUP($J125,Sheet1!$C$4:$F$16,3,FALSE)</f>
        <v>0</v>
      </c>
      <c r="M125">
        <f t="shared" si="6"/>
        <v>2.34</v>
      </c>
      <c r="N125">
        <f t="shared" si="5"/>
        <v>218.77616239495524</v>
      </c>
      <c r="O125" t="str">
        <f>VLOOKUP(N125,Sheet1!$I$4:$J$155,2,TRUE)</f>
        <v>D2</v>
      </c>
    </row>
    <row r="126" spans="1:15" ht="13.5">
      <c r="A126" t="s">
        <v>568</v>
      </c>
      <c r="B126" s="1" t="s">
        <v>761</v>
      </c>
      <c r="C126" t="str">
        <f t="shared" si="4"/>
        <v>IBR069</v>
      </c>
      <c r="D126">
        <v>140.011</v>
      </c>
      <c r="E126">
        <v>35.99</v>
      </c>
      <c r="F126">
        <v>10</v>
      </c>
      <c r="G126" t="s">
        <v>569</v>
      </c>
      <c r="H126" t="s">
        <v>633</v>
      </c>
      <c r="J126">
        <v>7</v>
      </c>
      <c r="K126">
        <f>VLOOKUP($J126,Sheet1!$C$4:$F$16,2,FALSE)</f>
        <v>2.19</v>
      </c>
      <c r="L126">
        <f>VLOOKUP($J126,Sheet1!$C$4:$F$16,3,FALSE)</f>
        <v>0</v>
      </c>
      <c r="M126">
        <f t="shared" si="6"/>
        <v>2.19</v>
      </c>
      <c r="N126">
        <f t="shared" si="5"/>
        <v>154.8816618912482</v>
      </c>
      <c r="O126" t="str">
        <f>VLOOKUP(N126,Sheet1!$I$4:$J$155,2,TRUE)</f>
        <v>E</v>
      </c>
    </row>
    <row r="127" spans="1:15" ht="13.5">
      <c r="A127" t="s">
        <v>568</v>
      </c>
      <c r="B127" s="1" t="s">
        <v>773</v>
      </c>
      <c r="C127" t="str">
        <f t="shared" si="4"/>
        <v>IBR071</v>
      </c>
      <c r="D127">
        <v>140.039</v>
      </c>
      <c r="E127">
        <v>36.2494</v>
      </c>
      <c r="F127">
        <v>25</v>
      </c>
      <c r="G127" t="s">
        <v>569</v>
      </c>
      <c r="H127" t="s">
        <v>634</v>
      </c>
      <c r="J127">
        <v>2</v>
      </c>
      <c r="K127">
        <f>VLOOKUP($J127,Sheet1!$C$4:$F$16,2,FALSE)</f>
        <v>2.1</v>
      </c>
      <c r="L127">
        <f>VLOOKUP($J127,Sheet1!$C$4:$F$16,3,FALSE)</f>
        <v>0.21</v>
      </c>
      <c r="M127">
        <f t="shared" si="6"/>
        <v>2.393567401821128</v>
      </c>
      <c r="N127">
        <f t="shared" si="5"/>
        <v>247.49555407394797</v>
      </c>
      <c r="O127" t="str">
        <f>VLOOKUP(N127,Sheet1!$I$4:$J$155,2,TRUE)</f>
        <v>D2</v>
      </c>
    </row>
    <row r="128" spans="1:15" ht="13.5">
      <c r="A128" t="s">
        <v>568</v>
      </c>
      <c r="B128" s="1" t="s">
        <v>774</v>
      </c>
      <c r="C128" t="str">
        <f t="shared" si="4"/>
        <v>IBR072</v>
      </c>
      <c r="D128">
        <v>140.092</v>
      </c>
      <c r="E128">
        <v>36.2783</v>
      </c>
      <c r="F128">
        <v>33</v>
      </c>
      <c r="G128" t="s">
        <v>569</v>
      </c>
      <c r="H128" t="s">
        <v>635</v>
      </c>
      <c r="J128">
        <v>2</v>
      </c>
      <c r="K128">
        <f>VLOOKUP($J128,Sheet1!$C$4:$F$16,2,FALSE)</f>
        <v>2.1</v>
      </c>
      <c r="L128">
        <f>VLOOKUP($J128,Sheet1!$C$4:$F$16,3,FALSE)</f>
        <v>0.21</v>
      </c>
      <c r="M128">
        <f t="shared" si="6"/>
        <v>2.4188879273743567</v>
      </c>
      <c r="N128">
        <f t="shared" si="5"/>
        <v>262.35414334272696</v>
      </c>
      <c r="O128" t="str">
        <f>VLOOKUP(N128,Sheet1!$I$4:$J$155,2,TRUE)</f>
        <v>D1</v>
      </c>
    </row>
    <row r="129" spans="1:15" ht="13.5">
      <c r="A129" t="s">
        <v>568</v>
      </c>
      <c r="B129" s="1" t="s">
        <v>775</v>
      </c>
      <c r="C129" t="str">
        <f t="shared" si="4"/>
        <v>IBR073</v>
      </c>
      <c r="D129">
        <v>140.09</v>
      </c>
      <c r="E129">
        <v>36.3272</v>
      </c>
      <c r="F129">
        <v>48</v>
      </c>
      <c r="G129" t="s">
        <v>569</v>
      </c>
      <c r="H129" t="s">
        <v>636</v>
      </c>
      <c r="J129">
        <v>7</v>
      </c>
      <c r="K129">
        <f>VLOOKUP($J129,Sheet1!$C$4:$F$16,2,FALSE)</f>
        <v>2.19</v>
      </c>
      <c r="L129">
        <f>VLOOKUP($J129,Sheet1!$C$4:$F$16,3,FALSE)</f>
        <v>0</v>
      </c>
      <c r="M129">
        <f t="shared" si="6"/>
        <v>2.19</v>
      </c>
      <c r="N129">
        <f t="shared" si="5"/>
        <v>154.8816618912482</v>
      </c>
      <c r="O129" t="str">
        <f>VLOOKUP(N129,Sheet1!$I$4:$J$155,2,TRUE)</f>
        <v>E</v>
      </c>
    </row>
    <row r="130" spans="1:15" ht="13.5">
      <c r="A130" t="s">
        <v>568</v>
      </c>
      <c r="B130" s="1" t="s">
        <v>776</v>
      </c>
      <c r="C130" t="str">
        <f t="shared" si="4"/>
        <v>IBR074</v>
      </c>
      <c r="D130">
        <v>140.034</v>
      </c>
      <c r="E130">
        <v>36.3289</v>
      </c>
      <c r="F130">
        <v>38</v>
      </c>
      <c r="G130" t="s">
        <v>569</v>
      </c>
      <c r="H130" t="s">
        <v>637</v>
      </c>
      <c r="J130">
        <v>2</v>
      </c>
      <c r="K130">
        <f>VLOOKUP($J130,Sheet1!$C$4:$F$16,2,FALSE)</f>
        <v>2.1</v>
      </c>
      <c r="L130">
        <f>VLOOKUP($J130,Sheet1!$C$4:$F$16,3,FALSE)</f>
        <v>0.21</v>
      </c>
      <c r="M130">
        <f t="shared" si="6"/>
        <v>2.43175455528953</v>
      </c>
      <c r="N130">
        <f t="shared" si="5"/>
        <v>270.2430633959957</v>
      </c>
      <c r="O130" t="str">
        <f>VLOOKUP(N130,Sheet1!$I$4:$J$155,2,TRUE)</f>
        <v>D1</v>
      </c>
    </row>
    <row r="131" spans="1:15" ht="13.5">
      <c r="A131" t="s">
        <v>568</v>
      </c>
      <c r="B131" s="1" t="s">
        <v>777</v>
      </c>
      <c r="C131" t="str">
        <f aca="true" t="shared" si="7" ref="C131:C194">CONCATENATE(A131,B131)</f>
        <v>IBR075</v>
      </c>
      <c r="D131">
        <v>139.891</v>
      </c>
      <c r="E131">
        <v>36.1808</v>
      </c>
      <c r="F131">
        <v>25</v>
      </c>
      <c r="G131" t="s">
        <v>569</v>
      </c>
      <c r="H131" t="s">
        <v>638</v>
      </c>
      <c r="J131">
        <v>2</v>
      </c>
      <c r="K131">
        <f>VLOOKUP($J131,Sheet1!$C$4:$F$16,2,FALSE)</f>
        <v>2.1</v>
      </c>
      <c r="L131">
        <f>VLOOKUP($J131,Sheet1!$C$4:$F$16,3,FALSE)</f>
        <v>0.21</v>
      </c>
      <c r="M131">
        <f t="shared" si="6"/>
        <v>2.393567401821128</v>
      </c>
      <c r="N131">
        <f aca="true" t="shared" si="8" ref="N131:N194">10^M131</f>
        <v>247.49555407394797</v>
      </c>
      <c r="O131" t="str">
        <f>VLOOKUP(N131,Sheet1!$I$4:$J$155,2,TRUE)</f>
        <v>D2</v>
      </c>
    </row>
    <row r="132" spans="1:15" ht="13.5">
      <c r="A132" t="s">
        <v>568</v>
      </c>
      <c r="B132" s="1" t="s">
        <v>778</v>
      </c>
      <c r="C132" t="str">
        <f t="shared" si="7"/>
        <v>IBR076</v>
      </c>
      <c r="D132">
        <v>139.964</v>
      </c>
      <c r="E132">
        <v>36.1564</v>
      </c>
      <c r="F132">
        <v>20</v>
      </c>
      <c r="G132" t="s">
        <v>569</v>
      </c>
      <c r="H132" t="s">
        <v>639</v>
      </c>
      <c r="J132">
        <v>4</v>
      </c>
      <c r="K132">
        <f>VLOOKUP($J132,Sheet1!$C$4:$F$16,2,FALSE)</f>
        <v>2.34</v>
      </c>
      <c r="L132">
        <f>VLOOKUP($J132,Sheet1!$C$4:$F$16,3,FALSE)</f>
        <v>0</v>
      </c>
      <c r="M132">
        <f t="shared" si="6"/>
        <v>2.34</v>
      </c>
      <c r="N132">
        <f t="shared" si="8"/>
        <v>218.77616239495524</v>
      </c>
      <c r="O132" t="str">
        <f>VLOOKUP(N132,Sheet1!$I$4:$J$155,2,TRUE)</f>
        <v>D2</v>
      </c>
    </row>
    <row r="133" spans="1:15" ht="13.5">
      <c r="A133" t="s">
        <v>568</v>
      </c>
      <c r="B133" s="1" t="s">
        <v>779</v>
      </c>
      <c r="C133" t="str">
        <f t="shared" si="7"/>
        <v>IBR077</v>
      </c>
      <c r="D133">
        <v>139.974</v>
      </c>
      <c r="E133">
        <v>36.1156</v>
      </c>
      <c r="F133">
        <v>16</v>
      </c>
      <c r="G133" t="s">
        <v>569</v>
      </c>
      <c r="H133" t="s">
        <v>640</v>
      </c>
      <c r="J133">
        <v>4</v>
      </c>
      <c r="K133">
        <f>VLOOKUP($J133,Sheet1!$C$4:$F$16,2,FALSE)</f>
        <v>2.34</v>
      </c>
      <c r="L133">
        <f>VLOOKUP($J133,Sheet1!$C$4:$F$16,3,FALSE)</f>
        <v>0</v>
      </c>
      <c r="M133">
        <f t="shared" si="6"/>
        <v>2.34</v>
      </c>
      <c r="N133">
        <f t="shared" si="8"/>
        <v>218.77616239495524</v>
      </c>
      <c r="O133" t="str">
        <f>VLOOKUP(N133,Sheet1!$I$4:$J$155,2,TRUE)</f>
        <v>D2</v>
      </c>
    </row>
    <row r="134" spans="1:15" ht="13.5">
      <c r="A134" t="s">
        <v>568</v>
      </c>
      <c r="B134" s="1" t="s">
        <v>780</v>
      </c>
      <c r="C134" t="str">
        <f t="shared" si="7"/>
        <v>IBR078</v>
      </c>
      <c r="D134">
        <v>139.756</v>
      </c>
      <c r="E134">
        <v>36.1781</v>
      </c>
      <c r="F134">
        <v>16</v>
      </c>
      <c r="G134" t="s">
        <v>569</v>
      </c>
      <c r="H134" t="s">
        <v>641</v>
      </c>
      <c r="J134">
        <v>2</v>
      </c>
      <c r="K134">
        <f>VLOOKUP($J134,Sheet1!$C$4:$F$16,2,FALSE)</f>
        <v>2.1</v>
      </c>
      <c r="L134">
        <f>VLOOKUP($J134,Sheet1!$C$4:$F$16,3,FALSE)</f>
        <v>0.21</v>
      </c>
      <c r="M134">
        <f t="shared" si="6"/>
        <v>2.3528651963577443</v>
      </c>
      <c r="N134">
        <f t="shared" si="8"/>
        <v>225.35396119682042</v>
      </c>
      <c r="O134" t="str">
        <f>VLOOKUP(N134,Sheet1!$I$4:$J$155,2,TRUE)</f>
        <v>D2</v>
      </c>
    </row>
    <row r="135" spans="1:15" ht="13.5">
      <c r="A135" t="s">
        <v>568</v>
      </c>
      <c r="B135" s="1" t="s">
        <v>781</v>
      </c>
      <c r="C135" t="str">
        <f t="shared" si="7"/>
        <v>IBR079</v>
      </c>
      <c r="D135">
        <v>139.746</v>
      </c>
      <c r="E135">
        <v>36.1142</v>
      </c>
      <c r="F135">
        <v>11</v>
      </c>
      <c r="G135" t="s">
        <v>569</v>
      </c>
      <c r="H135" t="s">
        <v>642</v>
      </c>
      <c r="J135">
        <v>4</v>
      </c>
      <c r="K135">
        <f>VLOOKUP($J135,Sheet1!$C$4:$F$16,2,FALSE)</f>
        <v>2.34</v>
      </c>
      <c r="L135">
        <f>VLOOKUP($J135,Sheet1!$C$4:$F$16,3,FALSE)</f>
        <v>0</v>
      </c>
      <c r="M135">
        <f t="shared" si="6"/>
        <v>2.34</v>
      </c>
      <c r="N135">
        <f t="shared" si="8"/>
        <v>218.77616239495524</v>
      </c>
      <c r="O135" t="str">
        <f>VLOOKUP(N135,Sheet1!$I$4:$J$155,2,TRUE)</f>
        <v>D2</v>
      </c>
    </row>
    <row r="136" spans="1:15" ht="13.5">
      <c r="A136" t="s">
        <v>568</v>
      </c>
      <c r="B136" s="1" t="s">
        <v>782</v>
      </c>
      <c r="C136" t="str">
        <f t="shared" si="7"/>
        <v>IBR080</v>
      </c>
      <c r="D136">
        <v>139.818</v>
      </c>
      <c r="E136">
        <v>36.1897</v>
      </c>
      <c r="F136">
        <v>21</v>
      </c>
      <c r="G136" t="s">
        <v>569</v>
      </c>
      <c r="H136" t="s">
        <v>643</v>
      </c>
      <c r="J136">
        <v>2</v>
      </c>
      <c r="K136">
        <f>VLOOKUP($J136,Sheet1!$C$4:$F$16,2,FALSE)</f>
        <v>2.1</v>
      </c>
      <c r="L136">
        <f>VLOOKUP($J136,Sheet1!$C$4:$F$16,3,FALSE)</f>
        <v>0.21</v>
      </c>
      <c r="M136">
        <f t="shared" si="6"/>
        <v>2.3776660518941233</v>
      </c>
      <c r="N136">
        <f t="shared" si="8"/>
        <v>238.5975895665559</v>
      </c>
      <c r="O136" t="str">
        <f>VLOOKUP(N136,Sheet1!$I$4:$J$155,2,TRUE)</f>
        <v>D2</v>
      </c>
    </row>
    <row r="137" spans="1:15" ht="13.5">
      <c r="A137" t="s">
        <v>568</v>
      </c>
      <c r="B137" s="1" t="s">
        <v>783</v>
      </c>
      <c r="C137" t="str">
        <f t="shared" si="7"/>
        <v>IBR081</v>
      </c>
      <c r="D137">
        <v>139.885</v>
      </c>
      <c r="E137">
        <v>36.1183</v>
      </c>
      <c r="F137">
        <v>15</v>
      </c>
      <c r="G137" t="s">
        <v>569</v>
      </c>
      <c r="H137" t="s">
        <v>644</v>
      </c>
      <c r="J137">
        <v>2</v>
      </c>
      <c r="K137">
        <f>VLOOKUP($J137,Sheet1!$C$4:$F$16,2,FALSE)</f>
        <v>2.1</v>
      </c>
      <c r="L137">
        <f>VLOOKUP($J137,Sheet1!$C$4:$F$16,3,FALSE)</f>
        <v>0.21</v>
      </c>
      <c r="M137">
        <f t="shared" si="6"/>
        <v>2.3469791644016933</v>
      </c>
      <c r="N137">
        <f t="shared" si="8"/>
        <v>222.32032282770783</v>
      </c>
      <c r="O137" t="str">
        <f>VLOOKUP(N137,Sheet1!$I$4:$J$155,2,TRUE)</f>
        <v>D2</v>
      </c>
    </row>
    <row r="138" spans="1:15" ht="13.5">
      <c r="A138" t="s">
        <v>568</v>
      </c>
      <c r="B138" s="1" t="s">
        <v>784</v>
      </c>
      <c r="C138" t="str">
        <f t="shared" si="7"/>
        <v>IBR082</v>
      </c>
      <c r="D138">
        <v>139.797</v>
      </c>
      <c r="E138">
        <v>36.1089</v>
      </c>
      <c r="F138">
        <v>13</v>
      </c>
      <c r="G138" t="s">
        <v>569</v>
      </c>
      <c r="H138" t="s">
        <v>645</v>
      </c>
      <c r="J138">
        <v>2</v>
      </c>
      <c r="K138">
        <f>VLOOKUP($J138,Sheet1!$C$4:$F$16,2,FALSE)</f>
        <v>2.1</v>
      </c>
      <c r="L138">
        <f>VLOOKUP($J138,Sheet1!$C$4:$F$16,3,FALSE)</f>
        <v>0.21</v>
      </c>
      <c r="M138">
        <f t="shared" si="6"/>
        <v>2.333928103984436</v>
      </c>
      <c r="N138">
        <f t="shared" si="8"/>
        <v>215.73872312655428</v>
      </c>
      <c r="O138" t="str">
        <f>VLOOKUP(N138,Sheet1!$I$4:$J$155,2,TRUE)</f>
        <v>D2</v>
      </c>
    </row>
    <row r="139" spans="1:15" ht="13.5">
      <c r="A139" t="s">
        <v>568</v>
      </c>
      <c r="B139" s="1" t="s">
        <v>785</v>
      </c>
      <c r="C139" t="str">
        <f t="shared" si="7"/>
        <v>IBR084</v>
      </c>
      <c r="D139">
        <v>140.113</v>
      </c>
      <c r="E139">
        <v>35.9217</v>
      </c>
      <c r="F139">
        <v>4</v>
      </c>
      <c r="G139" t="s">
        <v>569</v>
      </c>
      <c r="H139" t="s">
        <v>646</v>
      </c>
      <c r="J139">
        <v>7</v>
      </c>
      <c r="K139">
        <f>VLOOKUP($J139,Sheet1!$C$4:$F$16,2,FALSE)</f>
        <v>2.19</v>
      </c>
      <c r="L139">
        <f>VLOOKUP($J139,Sheet1!$C$4:$F$16,3,FALSE)</f>
        <v>0</v>
      </c>
      <c r="M139">
        <f t="shared" si="6"/>
        <v>2.19</v>
      </c>
      <c r="N139">
        <f t="shared" si="8"/>
        <v>154.8816618912482</v>
      </c>
      <c r="O139" t="str">
        <f>VLOOKUP(N139,Sheet1!$I$4:$J$155,2,TRUE)</f>
        <v>E</v>
      </c>
    </row>
    <row r="140" spans="1:15" ht="13.5">
      <c r="A140" t="s">
        <v>261</v>
      </c>
      <c r="B140" s="1" t="s">
        <v>786</v>
      </c>
      <c r="C140" t="str">
        <f t="shared" si="7"/>
        <v>KNGYKH</v>
      </c>
      <c r="D140">
        <v>139.636</v>
      </c>
      <c r="E140">
        <v>35.4341</v>
      </c>
      <c r="F140">
        <v>2</v>
      </c>
      <c r="G140" t="s">
        <v>263</v>
      </c>
      <c r="H140" t="s">
        <v>264</v>
      </c>
      <c r="J140">
        <v>3</v>
      </c>
      <c r="K140">
        <f>VLOOKUP($J140,Sheet1!$C$4:$F$16,2,FALSE)</f>
        <v>2.04</v>
      </c>
      <c r="L140">
        <f>VLOOKUP($J140,Sheet1!$C$4:$F$16,3,FALSE)</f>
        <v>0.23</v>
      </c>
      <c r="M140">
        <f t="shared" si="6"/>
        <v>2.109236899002716</v>
      </c>
      <c r="N140">
        <f t="shared" si="8"/>
        <v>128.59879495074554</v>
      </c>
      <c r="O140" t="str">
        <f>VLOOKUP(N140,Sheet1!$I$4:$J$155,2,TRUE)</f>
        <v>E</v>
      </c>
    </row>
    <row r="141" spans="1:15" ht="13.5">
      <c r="A141" t="s">
        <v>261</v>
      </c>
      <c r="B141" s="1" t="s">
        <v>265</v>
      </c>
      <c r="C141" t="str">
        <f t="shared" si="7"/>
        <v>KNGKWS</v>
      </c>
      <c r="D141">
        <v>139.659</v>
      </c>
      <c r="E141">
        <v>35.5833</v>
      </c>
      <c r="F141">
        <v>9</v>
      </c>
      <c r="G141" t="s">
        <v>263</v>
      </c>
      <c r="H141" t="s">
        <v>266</v>
      </c>
      <c r="J141">
        <v>7</v>
      </c>
      <c r="K141">
        <f>VLOOKUP($J141,Sheet1!$C$4:$F$16,2,FALSE)</f>
        <v>2.19</v>
      </c>
      <c r="L141">
        <f>VLOOKUP($J141,Sheet1!$C$4:$F$16,3,FALSE)</f>
        <v>0</v>
      </c>
      <c r="M141">
        <f t="shared" si="6"/>
        <v>2.19</v>
      </c>
      <c r="N141">
        <f t="shared" si="8"/>
        <v>154.8816618912482</v>
      </c>
      <c r="O141" t="str">
        <f>VLOOKUP(N141,Sheet1!$I$4:$J$155,2,TRUE)</f>
        <v>E</v>
      </c>
    </row>
    <row r="142" spans="1:15" ht="13.5">
      <c r="A142" t="s">
        <v>261</v>
      </c>
      <c r="B142" s="1" t="s">
        <v>267</v>
      </c>
      <c r="C142" t="str">
        <f t="shared" si="7"/>
        <v>KNGYKS</v>
      </c>
      <c r="D142">
        <v>139.661</v>
      </c>
      <c r="E142">
        <v>35.2699</v>
      </c>
      <c r="F142">
        <v>26</v>
      </c>
      <c r="G142" t="s">
        <v>263</v>
      </c>
      <c r="H142" t="s">
        <v>268</v>
      </c>
      <c r="J142">
        <v>1</v>
      </c>
      <c r="K142">
        <f>VLOOKUP($J142,Sheet1!$C$4:$F$16,2,FALSE)</f>
        <v>2.66</v>
      </c>
      <c r="L142">
        <f>VLOOKUP($J142,Sheet1!$C$4:$F$16,3,FALSE)</f>
        <v>0</v>
      </c>
      <c r="M142">
        <f t="shared" si="6"/>
        <v>2.66</v>
      </c>
      <c r="N142">
        <f t="shared" si="8"/>
        <v>457.0881896148756</v>
      </c>
      <c r="O142" t="str">
        <f>VLOOKUP(N142,Sheet1!$I$4:$J$155,2,TRUE)</f>
        <v>C2</v>
      </c>
    </row>
    <row r="143" spans="1:15" ht="13.5">
      <c r="A143" t="s">
        <v>261</v>
      </c>
      <c r="B143" s="1" t="s">
        <v>269</v>
      </c>
      <c r="C143" t="str">
        <f t="shared" si="7"/>
        <v>KNGHRT</v>
      </c>
      <c r="D143">
        <v>139.354</v>
      </c>
      <c r="E143">
        <v>35.3322</v>
      </c>
      <c r="F143">
        <v>7</v>
      </c>
      <c r="G143" t="s">
        <v>263</v>
      </c>
      <c r="H143" t="s">
        <v>270</v>
      </c>
      <c r="J143">
        <v>4</v>
      </c>
      <c r="K143">
        <f>VLOOKUP($J143,Sheet1!$C$4:$F$16,2,FALSE)</f>
        <v>2.34</v>
      </c>
      <c r="L143">
        <f>VLOOKUP($J143,Sheet1!$C$4:$F$16,3,FALSE)</f>
        <v>0</v>
      </c>
      <c r="M143">
        <f t="shared" si="6"/>
        <v>2.34</v>
      </c>
      <c r="N143">
        <f t="shared" si="8"/>
        <v>218.77616239495524</v>
      </c>
      <c r="O143" t="str">
        <f>VLOOKUP(N143,Sheet1!$I$4:$J$155,2,TRUE)</f>
        <v>D2</v>
      </c>
    </row>
    <row r="144" spans="1:15" ht="13.5">
      <c r="A144" t="s">
        <v>261</v>
      </c>
      <c r="B144" s="1" t="s">
        <v>271</v>
      </c>
      <c r="C144" t="str">
        <f t="shared" si="7"/>
        <v>KNGKMK</v>
      </c>
      <c r="D144">
        <v>139.551</v>
      </c>
      <c r="E144">
        <v>35.316</v>
      </c>
      <c r="F144">
        <v>9</v>
      </c>
      <c r="G144" t="s">
        <v>263</v>
      </c>
      <c r="H144" t="s">
        <v>272</v>
      </c>
      <c r="J144">
        <v>3</v>
      </c>
      <c r="K144">
        <f>VLOOKUP($J144,Sheet1!$C$4:$F$16,2,FALSE)</f>
        <v>2.04</v>
      </c>
      <c r="L144">
        <f>VLOOKUP($J144,Sheet1!$C$4:$F$16,3,FALSE)</f>
        <v>0.23</v>
      </c>
      <c r="M144">
        <f t="shared" si="6"/>
        <v>2.259475777171045</v>
      </c>
      <c r="N144">
        <f t="shared" si="8"/>
        <v>181.75056816621085</v>
      </c>
      <c r="O144" t="str">
        <f>VLOOKUP(N144,Sheet1!$I$4:$J$155,2,TRUE)</f>
        <v>E</v>
      </c>
    </row>
    <row r="145" spans="1:15" ht="13.5">
      <c r="A145" t="s">
        <v>261</v>
      </c>
      <c r="B145" s="1" t="s">
        <v>273</v>
      </c>
      <c r="C145" t="str">
        <f t="shared" si="7"/>
        <v>KNGHJS</v>
      </c>
      <c r="D145">
        <v>139.495</v>
      </c>
      <c r="E145">
        <v>35.3352</v>
      </c>
      <c r="F145">
        <v>13</v>
      </c>
      <c r="G145" t="s">
        <v>263</v>
      </c>
      <c r="H145" t="s">
        <v>274</v>
      </c>
      <c r="J145">
        <v>4</v>
      </c>
      <c r="K145">
        <f>VLOOKUP($J145,Sheet1!$C$4:$F$16,2,FALSE)</f>
        <v>2.34</v>
      </c>
      <c r="L145">
        <f>VLOOKUP($J145,Sheet1!$C$4:$F$16,3,FALSE)</f>
        <v>0</v>
      </c>
      <c r="M145">
        <f t="shared" si="6"/>
        <v>2.34</v>
      </c>
      <c r="N145">
        <f t="shared" si="8"/>
        <v>218.77616239495524</v>
      </c>
      <c r="O145" t="str">
        <f>VLOOKUP(N145,Sheet1!$I$4:$J$155,2,TRUE)</f>
        <v>D2</v>
      </c>
    </row>
    <row r="146" spans="1:15" ht="13.5">
      <c r="A146" t="s">
        <v>261</v>
      </c>
      <c r="B146" s="1" t="s">
        <v>275</v>
      </c>
      <c r="C146" t="str">
        <f t="shared" si="7"/>
        <v>KNGODW</v>
      </c>
      <c r="D146">
        <v>139.155</v>
      </c>
      <c r="E146">
        <v>35.2609</v>
      </c>
      <c r="F146">
        <v>14</v>
      </c>
      <c r="G146" t="s">
        <v>263</v>
      </c>
      <c r="H146" t="s">
        <v>276</v>
      </c>
      <c r="J146">
        <v>7</v>
      </c>
      <c r="K146">
        <f>VLOOKUP($J146,Sheet1!$C$4:$F$16,2,FALSE)</f>
        <v>2.19</v>
      </c>
      <c r="L146">
        <f>VLOOKUP($J146,Sheet1!$C$4:$F$16,3,FALSE)</f>
        <v>0</v>
      </c>
      <c r="M146">
        <f t="shared" si="6"/>
        <v>2.19</v>
      </c>
      <c r="N146">
        <f t="shared" si="8"/>
        <v>154.8816618912482</v>
      </c>
      <c r="O146" t="str">
        <f>VLOOKUP(N146,Sheet1!$I$4:$J$155,2,TRUE)</f>
        <v>E</v>
      </c>
    </row>
    <row r="147" spans="1:15" ht="13.5">
      <c r="A147" t="s">
        <v>261</v>
      </c>
      <c r="B147" s="1" t="s">
        <v>277</v>
      </c>
      <c r="C147" t="str">
        <f t="shared" si="7"/>
        <v>KNGTGS</v>
      </c>
      <c r="D147">
        <v>139.406</v>
      </c>
      <c r="E147">
        <v>35.3312</v>
      </c>
      <c r="F147">
        <v>5</v>
      </c>
      <c r="G147" t="s">
        <v>263</v>
      </c>
      <c r="H147" t="s">
        <v>278</v>
      </c>
      <c r="J147">
        <v>7</v>
      </c>
      <c r="K147">
        <f>VLOOKUP($J147,Sheet1!$C$4:$F$16,2,FALSE)</f>
        <v>2.19</v>
      </c>
      <c r="L147">
        <f>VLOOKUP($J147,Sheet1!$C$4:$F$16,3,FALSE)</f>
        <v>0</v>
      </c>
      <c r="M147">
        <f t="shared" si="6"/>
        <v>2.19</v>
      </c>
      <c r="N147">
        <f t="shared" si="8"/>
        <v>154.8816618912482</v>
      </c>
      <c r="O147" t="str">
        <f>VLOOKUP(N147,Sheet1!$I$4:$J$155,2,TRUE)</f>
        <v>E</v>
      </c>
    </row>
    <row r="148" spans="1:15" ht="13.5">
      <c r="A148" t="s">
        <v>261</v>
      </c>
      <c r="B148" s="1" t="s">
        <v>279</v>
      </c>
      <c r="C148" t="str">
        <f t="shared" si="7"/>
        <v>KNGZUS</v>
      </c>
      <c r="D148">
        <v>139.592</v>
      </c>
      <c r="E148">
        <v>35.2923</v>
      </c>
      <c r="F148">
        <v>6</v>
      </c>
      <c r="G148" t="s">
        <v>263</v>
      </c>
      <c r="H148" t="s">
        <v>280</v>
      </c>
      <c r="J148">
        <v>7</v>
      </c>
      <c r="K148">
        <f>VLOOKUP($J148,Sheet1!$C$4:$F$16,2,FALSE)</f>
        <v>2.19</v>
      </c>
      <c r="L148">
        <f>VLOOKUP($J148,Sheet1!$C$4:$F$16,3,FALSE)</f>
        <v>0</v>
      </c>
      <c r="M148">
        <f t="shared" si="6"/>
        <v>2.19</v>
      </c>
      <c r="N148">
        <f t="shared" si="8"/>
        <v>154.8816618912482</v>
      </c>
      <c r="O148" t="str">
        <f>VLOOKUP(N148,Sheet1!$I$4:$J$155,2,TRUE)</f>
        <v>E</v>
      </c>
    </row>
    <row r="149" spans="1:15" ht="13.5">
      <c r="A149" t="s">
        <v>261</v>
      </c>
      <c r="B149" s="1" t="s">
        <v>281</v>
      </c>
      <c r="C149" t="str">
        <f t="shared" si="7"/>
        <v>KNGSGH</v>
      </c>
      <c r="D149">
        <v>139.374</v>
      </c>
      <c r="E149">
        <v>35.5694</v>
      </c>
      <c r="F149">
        <v>126</v>
      </c>
      <c r="G149" t="s">
        <v>263</v>
      </c>
      <c r="H149" t="s">
        <v>282</v>
      </c>
      <c r="J149">
        <v>2</v>
      </c>
      <c r="K149">
        <f>VLOOKUP($J149,Sheet1!$C$4:$F$16,2,FALSE)</f>
        <v>2.1</v>
      </c>
      <c r="L149">
        <f>VLOOKUP($J149,Sheet1!$C$4:$F$16,3,FALSE)</f>
        <v>0.21</v>
      </c>
      <c r="M149">
        <f t="shared" si="6"/>
        <v>2.541077814474688</v>
      </c>
      <c r="N149">
        <f t="shared" si="8"/>
        <v>347.5984366224857</v>
      </c>
      <c r="O149" t="str">
        <f>VLOOKUP(N149,Sheet1!$I$4:$J$155,2,TRUE)</f>
        <v>D1</v>
      </c>
    </row>
    <row r="150" spans="1:15" ht="13.5">
      <c r="A150" t="s">
        <v>261</v>
      </c>
      <c r="B150" s="1" t="s">
        <v>283</v>
      </c>
      <c r="C150" t="str">
        <f t="shared" si="7"/>
        <v>KNGMUR</v>
      </c>
      <c r="D150">
        <v>139.626</v>
      </c>
      <c r="E150">
        <v>35.1409</v>
      </c>
      <c r="F150">
        <v>31</v>
      </c>
      <c r="G150" t="s">
        <v>263</v>
      </c>
      <c r="H150" t="s">
        <v>284</v>
      </c>
      <c r="J150">
        <v>2</v>
      </c>
      <c r="K150">
        <f>VLOOKUP($J150,Sheet1!$C$4:$F$16,2,FALSE)</f>
        <v>2.1</v>
      </c>
      <c r="L150">
        <f>VLOOKUP($J150,Sheet1!$C$4:$F$16,3,FALSE)</f>
        <v>0.21</v>
      </c>
      <c r="M150">
        <f t="shared" si="6"/>
        <v>2.413185955705197</v>
      </c>
      <c r="N150">
        <f t="shared" si="8"/>
        <v>258.9321370434782</v>
      </c>
      <c r="O150" t="str">
        <f>VLOOKUP(N150,Sheet1!$I$4:$J$155,2,TRUE)</f>
        <v>D2</v>
      </c>
    </row>
    <row r="151" spans="1:15" ht="13.5">
      <c r="A151" t="s">
        <v>261</v>
      </c>
      <c r="B151" s="1" t="s">
        <v>285</v>
      </c>
      <c r="C151" t="str">
        <f t="shared" si="7"/>
        <v>KNGHDN</v>
      </c>
      <c r="D151">
        <v>139.214</v>
      </c>
      <c r="E151">
        <v>35.3767</v>
      </c>
      <c r="F151">
        <v>147</v>
      </c>
      <c r="G151" t="s">
        <v>263</v>
      </c>
      <c r="H151" t="s">
        <v>286</v>
      </c>
      <c r="J151">
        <v>2</v>
      </c>
      <c r="K151">
        <f>VLOOKUP($J151,Sheet1!$C$4:$F$16,2,FALSE)</f>
        <v>2.1</v>
      </c>
      <c r="L151">
        <f>VLOOKUP($J151,Sheet1!$C$4:$F$16,3,FALSE)</f>
        <v>0.21</v>
      </c>
      <c r="M151">
        <f t="shared" si="6"/>
        <v>2.555136640297117</v>
      </c>
      <c r="N151">
        <f t="shared" si="8"/>
        <v>359.03487855236676</v>
      </c>
      <c r="O151" t="str">
        <f>VLOOKUP(N151,Sheet1!$I$4:$J$155,2,TRUE)</f>
        <v>D1</v>
      </c>
    </row>
    <row r="152" spans="1:15" ht="13.5">
      <c r="A152" t="s">
        <v>261</v>
      </c>
      <c r="B152" s="1" t="s">
        <v>287</v>
      </c>
      <c r="C152" t="str">
        <f t="shared" si="7"/>
        <v>KNGATG</v>
      </c>
      <c r="D152">
        <v>139.365</v>
      </c>
      <c r="E152">
        <v>35.4395</v>
      </c>
      <c r="F152">
        <v>20</v>
      </c>
      <c r="G152" t="s">
        <v>263</v>
      </c>
      <c r="H152" t="s">
        <v>288</v>
      </c>
      <c r="J152">
        <v>4</v>
      </c>
      <c r="K152">
        <f>VLOOKUP($J152,Sheet1!$C$4:$F$16,2,FALSE)</f>
        <v>2.34</v>
      </c>
      <c r="L152">
        <f>VLOOKUP($J152,Sheet1!$C$4:$F$16,3,FALSE)</f>
        <v>0</v>
      </c>
      <c r="M152">
        <f t="shared" si="6"/>
        <v>2.34</v>
      </c>
      <c r="N152">
        <f t="shared" si="8"/>
        <v>218.77616239495524</v>
      </c>
      <c r="O152" t="str">
        <f>VLOOKUP(N152,Sheet1!$I$4:$J$155,2,TRUE)</f>
        <v>D2</v>
      </c>
    </row>
    <row r="153" spans="1:15" ht="13.5">
      <c r="A153" t="s">
        <v>261</v>
      </c>
      <c r="B153" s="1" t="s">
        <v>289</v>
      </c>
      <c r="C153" t="str">
        <f t="shared" si="7"/>
        <v>KNGYMT</v>
      </c>
      <c r="D153">
        <v>139.462</v>
      </c>
      <c r="E153">
        <v>35.4846</v>
      </c>
      <c r="F153">
        <v>72</v>
      </c>
      <c r="G153" t="s">
        <v>263</v>
      </c>
      <c r="H153" t="s">
        <v>290</v>
      </c>
      <c r="J153">
        <v>2</v>
      </c>
      <c r="K153">
        <f>VLOOKUP($J153,Sheet1!$C$4:$F$16,2,FALSE)</f>
        <v>2.1</v>
      </c>
      <c r="L153">
        <f>VLOOKUP($J153,Sheet1!$C$4:$F$16,3,FALSE)</f>
        <v>0.21</v>
      </c>
      <c r="M153">
        <f t="shared" si="6"/>
        <v>2.4900398242505664</v>
      </c>
      <c r="N153">
        <f t="shared" si="8"/>
        <v>309.0578821659785</v>
      </c>
      <c r="O153" t="str">
        <f>VLOOKUP(N153,Sheet1!$I$4:$J$155,2,TRUE)</f>
        <v>D1</v>
      </c>
    </row>
    <row r="154" spans="1:15" ht="13.5">
      <c r="A154" t="s">
        <v>261</v>
      </c>
      <c r="B154" s="1" t="s">
        <v>291</v>
      </c>
      <c r="C154" t="str">
        <f t="shared" si="7"/>
        <v>KNGISH</v>
      </c>
      <c r="D154">
        <v>139.312</v>
      </c>
      <c r="E154">
        <v>35.3984</v>
      </c>
      <c r="F154">
        <v>42</v>
      </c>
      <c r="G154" t="s">
        <v>263</v>
      </c>
      <c r="H154" t="s">
        <v>292</v>
      </c>
      <c r="J154">
        <v>2</v>
      </c>
      <c r="K154">
        <f>VLOOKUP($J154,Sheet1!$C$4:$F$16,2,FALSE)</f>
        <v>2.1</v>
      </c>
      <c r="L154">
        <f>VLOOKUP($J154,Sheet1!$C$4:$F$16,3,FALSE)</f>
        <v>0.21</v>
      </c>
      <c r="M154">
        <f t="shared" si="6"/>
        <v>2.4408823509835593</v>
      </c>
      <c r="N154">
        <f t="shared" si="8"/>
        <v>275.98301255991856</v>
      </c>
      <c r="O154" t="str">
        <f>VLOOKUP(N154,Sheet1!$I$4:$J$155,2,TRUE)</f>
        <v>D1</v>
      </c>
    </row>
    <row r="155" spans="1:15" ht="13.5">
      <c r="A155" t="s">
        <v>261</v>
      </c>
      <c r="B155" s="1" t="s">
        <v>293</v>
      </c>
      <c r="C155" t="str">
        <f t="shared" si="7"/>
        <v>KNGEBN</v>
      </c>
      <c r="D155">
        <v>139.394</v>
      </c>
      <c r="E155">
        <v>35.4415</v>
      </c>
      <c r="F155">
        <v>19</v>
      </c>
      <c r="G155" t="s">
        <v>263</v>
      </c>
      <c r="H155" t="s">
        <v>294</v>
      </c>
      <c r="J155">
        <v>7</v>
      </c>
      <c r="K155">
        <f>VLOOKUP($J155,Sheet1!$C$4:$F$16,2,FALSE)</f>
        <v>2.19</v>
      </c>
      <c r="L155">
        <f>VLOOKUP($J155,Sheet1!$C$4:$F$16,3,FALSE)</f>
        <v>0</v>
      </c>
      <c r="M155">
        <f t="shared" si="6"/>
        <v>2.19</v>
      </c>
      <c r="N155">
        <f t="shared" si="8"/>
        <v>154.8816618912482</v>
      </c>
      <c r="O155" t="str">
        <f>VLOOKUP(N155,Sheet1!$I$4:$J$155,2,TRUE)</f>
        <v>E</v>
      </c>
    </row>
    <row r="156" spans="1:15" ht="13.5">
      <c r="A156" t="s">
        <v>261</v>
      </c>
      <c r="B156" s="1" t="s">
        <v>295</v>
      </c>
      <c r="C156" t="str">
        <f t="shared" si="7"/>
        <v>KNGZAM</v>
      </c>
      <c r="D156">
        <v>139.404</v>
      </c>
      <c r="E156">
        <v>35.4901</v>
      </c>
      <c r="F156">
        <v>62</v>
      </c>
      <c r="G156" t="s">
        <v>263</v>
      </c>
      <c r="H156" t="s">
        <v>296</v>
      </c>
      <c r="J156">
        <v>1</v>
      </c>
      <c r="K156">
        <f>VLOOKUP($J156,Sheet1!$C$4:$F$16,2,FALSE)</f>
        <v>2.66</v>
      </c>
      <c r="L156">
        <f>VLOOKUP($J156,Sheet1!$C$4:$F$16,3,FALSE)</f>
        <v>0</v>
      </c>
      <c r="M156">
        <f t="shared" si="6"/>
        <v>2.66</v>
      </c>
      <c r="N156">
        <f t="shared" si="8"/>
        <v>457.0881896148756</v>
      </c>
      <c r="O156" t="str">
        <f>VLOOKUP(N156,Sheet1!$I$4:$J$155,2,TRUE)</f>
        <v>C2</v>
      </c>
    </row>
    <row r="157" spans="1:15" ht="13.5">
      <c r="A157" t="s">
        <v>261</v>
      </c>
      <c r="B157" s="1" t="s">
        <v>297</v>
      </c>
      <c r="C157" t="str">
        <f t="shared" si="7"/>
        <v>KNGMNM</v>
      </c>
      <c r="D157">
        <v>139.114</v>
      </c>
      <c r="E157">
        <v>35.3197</v>
      </c>
      <c r="F157">
        <v>9</v>
      </c>
      <c r="G157" t="s">
        <v>263</v>
      </c>
      <c r="H157" t="s">
        <v>298</v>
      </c>
      <c r="J157">
        <v>7</v>
      </c>
      <c r="K157">
        <f>VLOOKUP($J157,Sheet1!$C$4:$F$16,2,FALSE)</f>
        <v>2.19</v>
      </c>
      <c r="L157">
        <f>VLOOKUP($J157,Sheet1!$C$4:$F$16,3,FALSE)</f>
        <v>0</v>
      </c>
      <c r="M157">
        <f t="shared" si="6"/>
        <v>2.19</v>
      </c>
      <c r="N157">
        <f t="shared" si="8"/>
        <v>154.8816618912482</v>
      </c>
      <c r="O157" t="str">
        <f>VLOOKUP(N157,Sheet1!$I$4:$J$155,2,TRUE)</f>
        <v>E</v>
      </c>
    </row>
    <row r="158" spans="1:15" ht="13.5">
      <c r="A158" t="s">
        <v>261</v>
      </c>
      <c r="B158" s="1" t="s">
        <v>299</v>
      </c>
      <c r="C158" t="str">
        <f t="shared" si="7"/>
        <v>KNGAYS</v>
      </c>
      <c r="D158">
        <v>139.432</v>
      </c>
      <c r="E158">
        <v>35.4317</v>
      </c>
      <c r="F158">
        <v>48</v>
      </c>
      <c r="G158" t="s">
        <v>263</v>
      </c>
      <c r="H158" t="s">
        <v>300</v>
      </c>
      <c r="J158">
        <v>2</v>
      </c>
      <c r="K158">
        <f>VLOOKUP($J158,Sheet1!$C$4:$F$16,2,FALSE)</f>
        <v>2.1</v>
      </c>
      <c r="L158">
        <f>VLOOKUP($J158,Sheet1!$C$4:$F$16,3,FALSE)</f>
        <v>0.21</v>
      </c>
      <c r="M158">
        <f t="shared" si="6"/>
        <v>2.4530606598488736</v>
      </c>
      <c r="N158">
        <f t="shared" si="8"/>
        <v>283.8315440943756</v>
      </c>
      <c r="O158" t="str">
        <f>VLOOKUP(N158,Sheet1!$I$4:$J$155,2,TRUE)</f>
        <v>D1</v>
      </c>
    </row>
    <row r="159" spans="1:15" ht="13.5">
      <c r="A159" t="s">
        <v>261</v>
      </c>
      <c r="B159" s="1" t="s">
        <v>301</v>
      </c>
      <c r="C159" t="str">
        <f t="shared" si="7"/>
        <v>KNGHYM</v>
      </c>
      <c r="D159">
        <v>139.588</v>
      </c>
      <c r="E159">
        <v>35.268</v>
      </c>
      <c r="F159">
        <v>27</v>
      </c>
      <c r="G159" t="s">
        <v>263</v>
      </c>
      <c r="H159" t="s">
        <v>302</v>
      </c>
      <c r="J159">
        <v>3</v>
      </c>
      <c r="K159">
        <f>VLOOKUP($J159,Sheet1!$C$4:$F$16,2,FALSE)</f>
        <v>2.04</v>
      </c>
      <c r="L159">
        <f>VLOOKUP($J159,Sheet1!$C$4:$F$16,3,FALSE)</f>
        <v>0.23</v>
      </c>
      <c r="M159">
        <f aca="true" t="shared" si="9" ref="M159:M222">K159+L159*LOG(F159)</f>
        <v>2.369213665756567</v>
      </c>
      <c r="N159">
        <f t="shared" si="8"/>
        <v>233.99881912926818</v>
      </c>
      <c r="O159" t="str">
        <f>VLOOKUP(N159,Sheet1!$I$4:$J$155,2,TRUE)</f>
        <v>D2</v>
      </c>
    </row>
    <row r="160" spans="1:15" ht="13.5">
      <c r="A160" t="s">
        <v>261</v>
      </c>
      <c r="B160" s="1" t="s">
        <v>303</v>
      </c>
      <c r="C160" t="str">
        <f t="shared" si="7"/>
        <v>KNGSMK</v>
      </c>
      <c r="D160">
        <v>139.387</v>
      </c>
      <c r="E160">
        <v>35.3699</v>
      </c>
      <c r="F160">
        <v>9</v>
      </c>
      <c r="G160" t="s">
        <v>263</v>
      </c>
      <c r="H160" t="s">
        <v>304</v>
      </c>
      <c r="J160">
        <v>7</v>
      </c>
      <c r="K160">
        <f>VLOOKUP($J160,Sheet1!$C$4:$F$16,2,FALSE)</f>
        <v>2.19</v>
      </c>
      <c r="L160">
        <f>VLOOKUP($J160,Sheet1!$C$4:$F$16,3,FALSE)</f>
        <v>0</v>
      </c>
      <c r="M160">
        <f t="shared" si="9"/>
        <v>2.19</v>
      </c>
      <c r="N160">
        <f t="shared" si="8"/>
        <v>154.8816618912482</v>
      </c>
      <c r="O160" t="str">
        <f>VLOOKUP(N160,Sheet1!$I$4:$J$155,2,TRUE)</f>
        <v>E</v>
      </c>
    </row>
    <row r="161" spans="1:15" ht="13.5">
      <c r="A161" t="s">
        <v>261</v>
      </c>
      <c r="B161" s="1" t="s">
        <v>305</v>
      </c>
      <c r="C161" t="str">
        <f t="shared" si="7"/>
        <v>KNGOIS</v>
      </c>
      <c r="D161">
        <v>139.315</v>
      </c>
      <c r="E161">
        <v>35.3039</v>
      </c>
      <c r="F161">
        <v>15</v>
      </c>
      <c r="G161" t="s">
        <v>263</v>
      </c>
      <c r="H161" t="s">
        <v>306</v>
      </c>
      <c r="J161">
        <v>4</v>
      </c>
      <c r="K161">
        <f>VLOOKUP($J161,Sheet1!$C$4:$F$16,2,FALSE)</f>
        <v>2.34</v>
      </c>
      <c r="L161">
        <f>VLOOKUP($J161,Sheet1!$C$4:$F$16,3,FALSE)</f>
        <v>0</v>
      </c>
      <c r="M161">
        <f t="shared" si="9"/>
        <v>2.34</v>
      </c>
      <c r="N161">
        <f t="shared" si="8"/>
        <v>218.77616239495524</v>
      </c>
      <c r="O161" t="str">
        <f>VLOOKUP(N161,Sheet1!$I$4:$J$155,2,TRUE)</f>
        <v>D2</v>
      </c>
    </row>
    <row r="162" spans="1:15" ht="13.5">
      <c r="A162" t="s">
        <v>261</v>
      </c>
      <c r="B162" s="1" t="s">
        <v>307</v>
      </c>
      <c r="C162" t="str">
        <f t="shared" si="7"/>
        <v>KNGNNM</v>
      </c>
      <c r="D162">
        <v>139.255</v>
      </c>
      <c r="E162">
        <v>35.3044</v>
      </c>
      <c r="F162">
        <v>23</v>
      </c>
      <c r="G162" t="s">
        <v>263</v>
      </c>
      <c r="H162" t="s">
        <v>109</v>
      </c>
      <c r="J162">
        <v>7</v>
      </c>
      <c r="K162">
        <f>VLOOKUP($J162,Sheet1!$C$4:$F$16,2,FALSE)</f>
        <v>2.19</v>
      </c>
      <c r="L162">
        <f>VLOOKUP($J162,Sheet1!$C$4:$F$16,3,FALSE)</f>
        <v>0</v>
      </c>
      <c r="M162">
        <f t="shared" si="9"/>
        <v>2.19</v>
      </c>
      <c r="N162">
        <f t="shared" si="8"/>
        <v>154.8816618912482</v>
      </c>
      <c r="O162" t="str">
        <f>VLOOKUP(N162,Sheet1!$I$4:$J$155,2,TRUE)</f>
        <v>E</v>
      </c>
    </row>
    <row r="163" spans="1:15" ht="13.5">
      <c r="A163" t="s">
        <v>261</v>
      </c>
      <c r="B163" s="1" t="s">
        <v>308</v>
      </c>
      <c r="C163" t="str">
        <f t="shared" si="7"/>
        <v>KNGNKI</v>
      </c>
      <c r="D163">
        <v>139.222</v>
      </c>
      <c r="E163">
        <v>35.3275</v>
      </c>
      <c r="F163">
        <v>42</v>
      </c>
      <c r="G163" t="s">
        <v>263</v>
      </c>
      <c r="H163" t="s">
        <v>309</v>
      </c>
      <c r="J163">
        <v>7</v>
      </c>
      <c r="K163">
        <f>VLOOKUP($J163,Sheet1!$C$4:$F$16,2,FALSE)</f>
        <v>2.19</v>
      </c>
      <c r="L163">
        <f>VLOOKUP($J163,Sheet1!$C$4:$F$16,3,FALSE)</f>
        <v>0</v>
      </c>
      <c r="M163">
        <f t="shared" si="9"/>
        <v>2.19</v>
      </c>
      <c r="N163">
        <f t="shared" si="8"/>
        <v>154.8816618912482</v>
      </c>
      <c r="O163" t="str">
        <f>VLOOKUP(N163,Sheet1!$I$4:$J$155,2,TRUE)</f>
        <v>E</v>
      </c>
    </row>
    <row r="164" spans="1:15" ht="13.5">
      <c r="A164" t="s">
        <v>261</v>
      </c>
      <c r="B164" s="1" t="s">
        <v>310</v>
      </c>
      <c r="C164" t="str">
        <f t="shared" si="7"/>
        <v>KNGOOI</v>
      </c>
      <c r="D164">
        <v>139.16</v>
      </c>
      <c r="E164">
        <v>35.3236</v>
      </c>
      <c r="F164">
        <v>35</v>
      </c>
      <c r="G164" t="s">
        <v>263</v>
      </c>
      <c r="H164" t="s">
        <v>311</v>
      </c>
      <c r="J164">
        <v>3</v>
      </c>
      <c r="K164">
        <f>VLOOKUP($J164,Sheet1!$C$4:$F$16,2,FALSE)</f>
        <v>2.04</v>
      </c>
      <c r="L164">
        <f>VLOOKUP($J164,Sheet1!$C$4:$F$16,3,FALSE)</f>
        <v>0.23</v>
      </c>
      <c r="M164">
        <f t="shared" si="9"/>
        <v>2.3951356502005634</v>
      </c>
      <c r="N164">
        <f t="shared" si="8"/>
        <v>248.39088234504644</v>
      </c>
      <c r="O164" t="str">
        <f>VLOOKUP(N164,Sheet1!$I$4:$J$155,2,TRUE)</f>
        <v>D2</v>
      </c>
    </row>
    <row r="165" spans="1:15" ht="13.5">
      <c r="A165" t="s">
        <v>261</v>
      </c>
      <c r="B165" s="1" t="s">
        <v>312</v>
      </c>
      <c r="C165" t="str">
        <f t="shared" si="7"/>
        <v>KNGMTD</v>
      </c>
      <c r="D165">
        <v>139.142</v>
      </c>
      <c r="E165">
        <v>35.3451</v>
      </c>
      <c r="F165">
        <v>71</v>
      </c>
      <c r="G165" t="s">
        <v>263</v>
      </c>
      <c r="H165" t="s">
        <v>313</v>
      </c>
      <c r="J165">
        <v>3</v>
      </c>
      <c r="K165">
        <f>VLOOKUP($J165,Sheet1!$C$4:$F$16,2,FALSE)</f>
        <v>2.04</v>
      </c>
      <c r="L165">
        <f>VLOOKUP($J165,Sheet1!$C$4:$F$16,3,FALSE)</f>
        <v>0.23</v>
      </c>
      <c r="M165">
        <f t="shared" si="9"/>
        <v>2.4657894202053874</v>
      </c>
      <c r="N165">
        <f t="shared" si="8"/>
        <v>292.2734864679072</v>
      </c>
      <c r="O165" t="str">
        <f>VLOOKUP(N165,Sheet1!$I$4:$J$155,2,TRUE)</f>
        <v>D1</v>
      </c>
    </row>
    <row r="166" spans="1:15" ht="13.5">
      <c r="A166" t="s">
        <v>261</v>
      </c>
      <c r="B166" s="1" t="s">
        <v>314</v>
      </c>
      <c r="C166" t="str">
        <f t="shared" si="7"/>
        <v>KNGYMK</v>
      </c>
      <c r="D166">
        <v>139.086</v>
      </c>
      <c r="E166">
        <v>35.3577</v>
      </c>
      <c r="F166">
        <v>107</v>
      </c>
      <c r="G166" t="s">
        <v>263</v>
      </c>
      <c r="H166" t="s">
        <v>315</v>
      </c>
      <c r="J166">
        <v>2</v>
      </c>
      <c r="K166">
        <f>VLOOKUP($J166,Sheet1!$C$4:$F$16,2,FALSE)</f>
        <v>2.1</v>
      </c>
      <c r="L166">
        <f>VLOOKUP($J166,Sheet1!$C$4:$F$16,3,FALSE)</f>
        <v>0.21</v>
      </c>
      <c r="M166">
        <f t="shared" si="9"/>
        <v>2.526170593313894</v>
      </c>
      <c r="N166">
        <f t="shared" si="8"/>
        <v>335.86951977011125</v>
      </c>
      <c r="O166" t="str">
        <f>VLOOKUP(N166,Sheet1!$I$4:$J$155,2,TRUE)</f>
        <v>D1</v>
      </c>
    </row>
    <row r="167" spans="1:15" ht="13.5">
      <c r="A167" t="s">
        <v>261</v>
      </c>
      <c r="B167" s="1" t="s">
        <v>316</v>
      </c>
      <c r="C167" t="str">
        <f t="shared" si="7"/>
        <v>KNGKIS</v>
      </c>
      <c r="D167">
        <v>139.126</v>
      </c>
      <c r="E167">
        <v>35.3331</v>
      </c>
      <c r="F167">
        <v>50</v>
      </c>
      <c r="G167" t="s">
        <v>263</v>
      </c>
      <c r="H167" t="s">
        <v>317</v>
      </c>
      <c r="J167">
        <v>7</v>
      </c>
      <c r="K167">
        <f>VLOOKUP($J167,Sheet1!$C$4:$F$16,2,FALSE)</f>
        <v>2.19</v>
      </c>
      <c r="L167">
        <f>VLOOKUP($J167,Sheet1!$C$4:$F$16,3,FALSE)</f>
        <v>0</v>
      </c>
      <c r="M167">
        <f t="shared" si="9"/>
        <v>2.19</v>
      </c>
      <c r="N167">
        <f t="shared" si="8"/>
        <v>154.8816618912482</v>
      </c>
      <c r="O167" t="str">
        <f>VLOOKUP(N167,Sheet1!$I$4:$J$155,2,TRUE)</f>
        <v>E</v>
      </c>
    </row>
    <row r="168" spans="1:15" ht="13.5">
      <c r="A168" t="s">
        <v>261</v>
      </c>
      <c r="B168" s="1" t="s">
        <v>318</v>
      </c>
      <c r="C168" t="str">
        <f t="shared" si="7"/>
        <v>KNGHKN</v>
      </c>
      <c r="D168">
        <v>139.11</v>
      </c>
      <c r="E168">
        <v>35.2289</v>
      </c>
      <c r="F168">
        <v>105</v>
      </c>
      <c r="G168" t="s">
        <v>263</v>
      </c>
      <c r="H168" t="s">
        <v>319</v>
      </c>
      <c r="J168">
        <v>3</v>
      </c>
      <c r="K168">
        <f>VLOOKUP($J168,Sheet1!$C$4:$F$16,2,FALSE)</f>
        <v>2.04</v>
      </c>
      <c r="L168">
        <f>VLOOKUP($J168,Sheet1!$C$4:$F$16,3,FALSE)</f>
        <v>0.23</v>
      </c>
      <c r="M168">
        <f t="shared" si="9"/>
        <v>2.504873538786086</v>
      </c>
      <c r="N168">
        <f t="shared" si="8"/>
        <v>319.79637663671167</v>
      </c>
      <c r="O168" t="str">
        <f>VLOOKUP(N168,Sheet1!$I$4:$J$155,2,TRUE)</f>
        <v>D1</v>
      </c>
    </row>
    <row r="169" spans="1:15" ht="13.5">
      <c r="A169" t="s">
        <v>261</v>
      </c>
      <c r="B169" s="1" t="s">
        <v>320</v>
      </c>
      <c r="C169" t="str">
        <f t="shared" si="7"/>
        <v>KNGMNZ</v>
      </c>
      <c r="D169">
        <v>139.14</v>
      </c>
      <c r="E169">
        <v>35.1552</v>
      </c>
      <c r="F169">
        <v>38</v>
      </c>
      <c r="G169" t="s">
        <v>263</v>
      </c>
      <c r="H169" t="s">
        <v>321</v>
      </c>
      <c r="J169">
        <v>1</v>
      </c>
      <c r="K169">
        <f>VLOOKUP($J169,Sheet1!$C$4:$F$16,2,FALSE)</f>
        <v>2.66</v>
      </c>
      <c r="L169">
        <f>VLOOKUP($J169,Sheet1!$C$4:$F$16,3,FALSE)</f>
        <v>0</v>
      </c>
      <c r="M169">
        <f t="shared" si="9"/>
        <v>2.66</v>
      </c>
      <c r="N169">
        <f t="shared" si="8"/>
        <v>457.0881896148756</v>
      </c>
      <c r="O169" t="str">
        <f>VLOOKUP(N169,Sheet1!$I$4:$J$155,2,TRUE)</f>
        <v>C2</v>
      </c>
    </row>
    <row r="170" spans="1:15" ht="13.5">
      <c r="A170" t="s">
        <v>261</v>
      </c>
      <c r="B170" s="1" t="s">
        <v>322</v>
      </c>
      <c r="C170" t="str">
        <f t="shared" si="7"/>
        <v>KNGYGW</v>
      </c>
      <c r="D170">
        <v>139.112</v>
      </c>
      <c r="E170">
        <v>35.1443</v>
      </c>
      <c r="F170">
        <v>20</v>
      </c>
      <c r="G170" t="s">
        <v>263</v>
      </c>
      <c r="H170" t="s">
        <v>323</v>
      </c>
      <c r="J170">
        <v>7</v>
      </c>
      <c r="K170">
        <f>VLOOKUP($J170,Sheet1!$C$4:$F$16,2,FALSE)</f>
        <v>2.19</v>
      </c>
      <c r="L170">
        <f>VLOOKUP($J170,Sheet1!$C$4:$F$16,3,FALSE)</f>
        <v>0</v>
      </c>
      <c r="M170">
        <f t="shared" si="9"/>
        <v>2.19</v>
      </c>
      <c r="N170">
        <f t="shared" si="8"/>
        <v>154.8816618912482</v>
      </c>
      <c r="O170" t="str">
        <f>VLOOKUP(N170,Sheet1!$I$4:$J$155,2,TRUE)</f>
        <v>E</v>
      </c>
    </row>
    <row r="171" spans="1:15" ht="13.5">
      <c r="A171" t="s">
        <v>261</v>
      </c>
      <c r="B171" s="1" t="s">
        <v>324</v>
      </c>
      <c r="C171" t="str">
        <f t="shared" si="7"/>
        <v>KNGAIK</v>
      </c>
      <c r="D171">
        <v>139.326</v>
      </c>
      <c r="E171">
        <v>35.5257</v>
      </c>
      <c r="F171">
        <v>129</v>
      </c>
      <c r="G171" t="s">
        <v>263</v>
      </c>
      <c r="H171" t="s">
        <v>325</v>
      </c>
      <c r="J171">
        <v>2</v>
      </c>
      <c r="K171">
        <f>VLOOKUP($J171,Sheet1!$C$4:$F$16,2,FALSE)</f>
        <v>2.1</v>
      </c>
      <c r="L171">
        <f>VLOOKUP($J171,Sheet1!$C$4:$F$16,3,FALSE)</f>
        <v>0.21</v>
      </c>
      <c r="M171">
        <f t="shared" si="9"/>
        <v>2.5432238391628426</v>
      </c>
      <c r="N171">
        <f t="shared" si="8"/>
        <v>349.32031182340233</v>
      </c>
      <c r="O171" t="str">
        <f>VLOOKUP(N171,Sheet1!$I$4:$J$155,2,TRUE)</f>
        <v>D1</v>
      </c>
    </row>
    <row r="172" spans="1:15" ht="13.5">
      <c r="A172" t="s">
        <v>261</v>
      </c>
      <c r="B172" s="1" t="s">
        <v>326</v>
      </c>
      <c r="C172" t="str">
        <f t="shared" si="7"/>
        <v>KNGKYK</v>
      </c>
      <c r="D172">
        <v>139.279</v>
      </c>
      <c r="E172">
        <v>35.4792</v>
      </c>
      <c r="F172">
        <v>152</v>
      </c>
      <c r="G172" t="s">
        <v>263</v>
      </c>
      <c r="H172" t="s">
        <v>327</v>
      </c>
      <c r="J172">
        <v>2</v>
      </c>
      <c r="K172">
        <f>VLOOKUP($J172,Sheet1!$C$4:$F$16,2,FALSE)</f>
        <v>2.1</v>
      </c>
      <c r="L172">
        <f>VLOOKUP($J172,Sheet1!$C$4:$F$16,3,FALSE)</f>
        <v>0.21</v>
      </c>
      <c r="M172">
        <f t="shared" si="9"/>
        <v>2.558187153468402</v>
      </c>
      <c r="N172">
        <f t="shared" si="8"/>
        <v>361.5656410073127</v>
      </c>
      <c r="O172" t="str">
        <f>VLOOKUP(N172,Sheet1!$I$4:$J$155,2,TRUE)</f>
        <v>D1</v>
      </c>
    </row>
    <row r="173" spans="1:15" ht="13.5">
      <c r="A173" t="s">
        <v>261</v>
      </c>
      <c r="B173" s="1" t="s">
        <v>328</v>
      </c>
      <c r="C173" t="str">
        <f t="shared" si="7"/>
        <v>KNGSRY</v>
      </c>
      <c r="D173">
        <v>139.306</v>
      </c>
      <c r="E173">
        <v>35.5926</v>
      </c>
      <c r="F173">
        <v>160</v>
      </c>
      <c r="G173" t="s">
        <v>263</v>
      </c>
      <c r="H173" t="s">
        <v>329</v>
      </c>
      <c r="J173">
        <v>2</v>
      </c>
      <c r="K173">
        <f>VLOOKUP($J173,Sheet1!$C$4:$F$16,2,FALSE)</f>
        <v>2.1</v>
      </c>
      <c r="L173">
        <f>VLOOKUP($J173,Sheet1!$C$4:$F$16,3,FALSE)</f>
        <v>0.21</v>
      </c>
      <c r="M173">
        <f t="shared" si="9"/>
        <v>2.5628651963577442</v>
      </c>
      <c r="N173">
        <f t="shared" si="8"/>
        <v>365.4813297488358</v>
      </c>
      <c r="O173" t="str">
        <f>VLOOKUP(N173,Sheet1!$I$4:$J$155,2,TRUE)</f>
        <v>D1</v>
      </c>
    </row>
    <row r="174" spans="1:15" ht="13.5">
      <c r="A174" t="s">
        <v>261</v>
      </c>
      <c r="B174" s="1" t="s">
        <v>330</v>
      </c>
      <c r="C174" t="str">
        <f t="shared" si="7"/>
        <v>KNGTKI</v>
      </c>
      <c r="D174">
        <v>139.259</v>
      </c>
      <c r="E174">
        <v>35.5832</v>
      </c>
      <c r="F174">
        <v>165</v>
      </c>
      <c r="G174" t="s">
        <v>263</v>
      </c>
      <c r="H174" t="s">
        <v>331</v>
      </c>
      <c r="J174">
        <v>2</v>
      </c>
      <c r="K174">
        <f>VLOOKUP($J174,Sheet1!$C$4:$F$16,2,FALSE)</f>
        <v>2.1</v>
      </c>
      <c r="L174">
        <f>VLOOKUP($J174,Sheet1!$C$4:$F$16,3,FALSE)</f>
        <v>0.21</v>
      </c>
      <c r="M174">
        <f t="shared" si="9"/>
        <v>2.5656716282849206</v>
      </c>
      <c r="N174">
        <f t="shared" si="8"/>
        <v>367.85073512260146</v>
      </c>
      <c r="O174" t="str">
        <f>VLOOKUP(N174,Sheet1!$I$4:$J$155,2,TRUE)</f>
        <v>D1</v>
      </c>
    </row>
    <row r="175" spans="1:15" ht="13.5">
      <c r="A175" t="s">
        <v>261</v>
      </c>
      <c r="B175" s="1" t="s">
        <v>332</v>
      </c>
      <c r="C175" t="str">
        <f t="shared" si="7"/>
        <v>KNGSGK</v>
      </c>
      <c r="D175">
        <v>139.192</v>
      </c>
      <c r="E175">
        <v>35.6112</v>
      </c>
      <c r="F175">
        <v>188</v>
      </c>
      <c r="G175" t="s">
        <v>263</v>
      </c>
      <c r="H175" t="s">
        <v>333</v>
      </c>
      <c r="J175">
        <v>1</v>
      </c>
      <c r="K175">
        <f>VLOOKUP($J175,Sheet1!$C$4:$F$16,2,FALSE)</f>
        <v>2.66</v>
      </c>
      <c r="L175">
        <f>VLOOKUP($J175,Sheet1!$C$4:$F$16,3,FALSE)</f>
        <v>0</v>
      </c>
      <c r="M175">
        <f t="shared" si="9"/>
        <v>2.66</v>
      </c>
      <c r="N175">
        <f t="shared" si="8"/>
        <v>457.0881896148756</v>
      </c>
      <c r="O175" t="str">
        <f>VLOOKUP(N175,Sheet1!$I$4:$J$155,2,TRUE)</f>
        <v>C2</v>
      </c>
    </row>
    <row r="176" spans="1:15" ht="13.5">
      <c r="A176" t="s">
        <v>261</v>
      </c>
      <c r="B176" s="1" t="s">
        <v>334</v>
      </c>
      <c r="C176" t="str">
        <f t="shared" si="7"/>
        <v>KNGHJN</v>
      </c>
      <c r="D176">
        <v>139.159</v>
      </c>
      <c r="E176">
        <v>35.6119</v>
      </c>
      <c r="F176">
        <v>220</v>
      </c>
      <c r="G176" t="s">
        <v>263</v>
      </c>
      <c r="H176" t="s">
        <v>335</v>
      </c>
      <c r="J176">
        <v>1</v>
      </c>
      <c r="K176">
        <f>VLOOKUP($J176,Sheet1!$C$4:$F$16,2,FALSE)</f>
        <v>2.66</v>
      </c>
      <c r="L176">
        <f>VLOOKUP($J176,Sheet1!$C$4:$F$16,3,FALSE)</f>
        <v>0</v>
      </c>
      <c r="M176">
        <f t="shared" si="9"/>
        <v>2.66</v>
      </c>
      <c r="N176">
        <f t="shared" si="8"/>
        <v>457.0881896148756</v>
      </c>
      <c r="O176" t="str">
        <f>VLOOKUP(N176,Sheet1!$I$4:$J$155,2,TRUE)</f>
        <v>C2</v>
      </c>
    </row>
    <row r="177" spans="1:15" ht="13.5">
      <c r="A177" t="s">
        <v>382</v>
      </c>
      <c r="B177" s="1" t="s">
        <v>704</v>
      </c>
      <c r="C177" t="str">
        <f t="shared" si="7"/>
        <v>SIT001</v>
      </c>
      <c r="D177">
        <v>139.476</v>
      </c>
      <c r="E177">
        <v>35.8972</v>
      </c>
      <c r="F177">
        <v>23</v>
      </c>
      <c r="G177" t="s">
        <v>383</v>
      </c>
      <c r="H177" t="s">
        <v>384</v>
      </c>
      <c r="I177" t="s">
        <v>385</v>
      </c>
      <c r="J177">
        <v>2</v>
      </c>
      <c r="K177">
        <f>VLOOKUP($J177,Sheet1!$C$4:$F$16,2,FALSE)</f>
        <v>2.1</v>
      </c>
      <c r="L177">
        <f>VLOOKUP($J177,Sheet1!$C$4:$F$16,3,FALSE)</f>
        <v>0.21</v>
      </c>
      <c r="M177">
        <f t="shared" si="9"/>
        <v>2.3859628455636948</v>
      </c>
      <c r="N177">
        <f t="shared" si="8"/>
        <v>243.19959398781438</v>
      </c>
      <c r="O177" t="str">
        <f>VLOOKUP(N177,Sheet1!$I$4:$J$155,2,TRUE)</f>
        <v>D2</v>
      </c>
    </row>
    <row r="178" spans="1:15" ht="13.5">
      <c r="A178" t="s">
        <v>382</v>
      </c>
      <c r="B178" s="1" t="s">
        <v>705</v>
      </c>
      <c r="C178" t="str">
        <f t="shared" si="7"/>
        <v>SIT002</v>
      </c>
      <c r="D178">
        <v>139.392</v>
      </c>
      <c r="E178">
        <v>36.1444</v>
      </c>
      <c r="F178">
        <v>28</v>
      </c>
      <c r="G178" t="s">
        <v>383</v>
      </c>
      <c r="H178" t="s">
        <v>386</v>
      </c>
      <c r="I178" t="s">
        <v>387</v>
      </c>
      <c r="J178">
        <v>3</v>
      </c>
      <c r="K178">
        <f>VLOOKUP($J178,Sheet1!$C$4:$F$16,2,FALSE)</f>
        <v>2.04</v>
      </c>
      <c r="L178">
        <f>VLOOKUP($J178,Sheet1!$C$4:$F$16,3,FALSE)</f>
        <v>0.23</v>
      </c>
      <c r="M178">
        <f t="shared" si="9"/>
        <v>2.3728463472087107</v>
      </c>
      <c r="N178">
        <f t="shared" si="8"/>
        <v>235.96432469404797</v>
      </c>
      <c r="O178" t="str">
        <f>VLOOKUP(N178,Sheet1!$I$4:$J$155,2,TRUE)</f>
        <v>D2</v>
      </c>
    </row>
    <row r="179" spans="1:15" ht="13.5">
      <c r="A179" t="s">
        <v>382</v>
      </c>
      <c r="B179" s="1" t="s">
        <v>763</v>
      </c>
      <c r="C179" t="str">
        <f t="shared" si="7"/>
        <v>SIT003</v>
      </c>
      <c r="D179">
        <v>139.727</v>
      </c>
      <c r="E179">
        <v>35.8047</v>
      </c>
      <c r="F179">
        <v>2</v>
      </c>
      <c r="G179" t="s">
        <v>383</v>
      </c>
      <c r="H179" t="s">
        <v>388</v>
      </c>
      <c r="I179" t="s">
        <v>389</v>
      </c>
      <c r="J179">
        <v>7</v>
      </c>
      <c r="K179">
        <f>VLOOKUP($J179,Sheet1!$C$4:$F$16,2,FALSE)</f>
        <v>2.19</v>
      </c>
      <c r="L179">
        <f>VLOOKUP($J179,Sheet1!$C$4:$F$16,3,FALSE)</f>
        <v>0</v>
      </c>
      <c r="M179">
        <f t="shared" si="9"/>
        <v>2.19</v>
      </c>
      <c r="N179">
        <f t="shared" si="8"/>
        <v>154.8816618912482</v>
      </c>
      <c r="O179" t="str">
        <f>VLOOKUP(N179,Sheet1!$I$4:$J$155,2,TRUE)</f>
        <v>E</v>
      </c>
    </row>
    <row r="180" spans="1:15" ht="13.5">
      <c r="A180" t="s">
        <v>382</v>
      </c>
      <c r="B180" s="1" t="s">
        <v>706</v>
      </c>
      <c r="C180" t="str">
        <f t="shared" si="7"/>
        <v>SIT004</v>
      </c>
      <c r="D180">
        <v>139.648</v>
      </c>
      <c r="E180">
        <v>35.8583</v>
      </c>
      <c r="F180">
        <v>15</v>
      </c>
      <c r="G180" t="s">
        <v>383</v>
      </c>
      <c r="H180" t="s">
        <v>390</v>
      </c>
      <c r="I180" t="s">
        <v>391</v>
      </c>
      <c r="J180">
        <v>2</v>
      </c>
      <c r="K180">
        <f>VLOOKUP($J180,Sheet1!$C$4:$F$16,2,FALSE)</f>
        <v>2.1</v>
      </c>
      <c r="L180">
        <f>VLOOKUP($J180,Sheet1!$C$4:$F$16,3,FALSE)</f>
        <v>0.21</v>
      </c>
      <c r="M180">
        <f t="shared" si="9"/>
        <v>2.3469791644016933</v>
      </c>
      <c r="N180">
        <f t="shared" si="8"/>
        <v>222.32032282770783</v>
      </c>
      <c r="O180" t="str">
        <f>VLOOKUP(N180,Sheet1!$I$4:$J$155,2,TRUE)</f>
        <v>D2</v>
      </c>
    </row>
    <row r="181" spans="1:15" ht="13.5">
      <c r="A181" t="s">
        <v>382</v>
      </c>
      <c r="B181" s="1" t="s">
        <v>707</v>
      </c>
      <c r="C181" t="str">
        <f t="shared" si="7"/>
        <v>SIT005</v>
      </c>
      <c r="D181">
        <v>139.651</v>
      </c>
      <c r="E181">
        <v>35.9033</v>
      </c>
      <c r="F181">
        <v>9</v>
      </c>
      <c r="G181" t="s">
        <v>383</v>
      </c>
      <c r="H181" t="s">
        <v>392</v>
      </c>
      <c r="I181" t="s">
        <v>393</v>
      </c>
      <c r="J181">
        <v>7</v>
      </c>
      <c r="K181">
        <f>VLOOKUP($J181,Sheet1!$C$4:$F$16,2,FALSE)</f>
        <v>2.19</v>
      </c>
      <c r="L181">
        <f>VLOOKUP($J181,Sheet1!$C$4:$F$16,3,FALSE)</f>
        <v>0</v>
      </c>
      <c r="M181">
        <f t="shared" si="9"/>
        <v>2.19</v>
      </c>
      <c r="N181">
        <f t="shared" si="8"/>
        <v>154.8816618912482</v>
      </c>
      <c r="O181" t="str">
        <f>VLOOKUP(N181,Sheet1!$I$4:$J$155,2,TRUE)</f>
        <v>E</v>
      </c>
    </row>
    <row r="182" spans="1:15" ht="13.5">
      <c r="A182" t="s">
        <v>382</v>
      </c>
      <c r="B182" s="1" t="s">
        <v>764</v>
      </c>
      <c r="C182" t="str">
        <f t="shared" si="7"/>
        <v>SIT006</v>
      </c>
      <c r="D182">
        <v>139.459</v>
      </c>
      <c r="E182">
        <v>36.1356</v>
      </c>
      <c r="F182">
        <v>19</v>
      </c>
      <c r="G182" t="s">
        <v>383</v>
      </c>
      <c r="H182" t="s">
        <v>394</v>
      </c>
      <c r="I182" t="s">
        <v>395</v>
      </c>
      <c r="J182">
        <v>4</v>
      </c>
      <c r="K182">
        <f>VLOOKUP($J182,Sheet1!$C$4:$F$16,2,FALSE)</f>
        <v>2.34</v>
      </c>
      <c r="L182">
        <f>VLOOKUP($J182,Sheet1!$C$4:$F$16,3,FALSE)</f>
        <v>0</v>
      </c>
      <c r="M182">
        <f t="shared" si="9"/>
        <v>2.34</v>
      </c>
      <c r="N182">
        <f t="shared" si="8"/>
        <v>218.77616239495524</v>
      </c>
      <c r="O182" t="str">
        <f>VLOOKUP(N182,Sheet1!$I$4:$J$155,2,TRUE)</f>
        <v>D2</v>
      </c>
    </row>
    <row r="183" spans="1:15" ht="13.5">
      <c r="A183" t="s">
        <v>382</v>
      </c>
      <c r="B183" s="1" t="s">
        <v>708</v>
      </c>
      <c r="C183" t="str">
        <f t="shared" si="7"/>
        <v>SIT007</v>
      </c>
      <c r="D183">
        <v>139.089</v>
      </c>
      <c r="E183">
        <v>35.9886</v>
      </c>
      <c r="F183">
        <v>235</v>
      </c>
      <c r="G183" t="s">
        <v>383</v>
      </c>
      <c r="H183" t="s">
        <v>396</v>
      </c>
      <c r="I183" t="s">
        <v>397</v>
      </c>
      <c r="J183">
        <v>2</v>
      </c>
      <c r="K183">
        <f>VLOOKUP($J183,Sheet1!$C$4:$F$16,2,FALSE)</f>
        <v>2.1</v>
      </c>
      <c r="L183">
        <f>VLOOKUP($J183,Sheet1!$C$4:$F$16,3,FALSE)</f>
        <v>0.21</v>
      </c>
      <c r="M183">
        <f t="shared" si="9"/>
        <v>2.597924251077065</v>
      </c>
      <c r="N183">
        <f t="shared" si="8"/>
        <v>396.20892212561165</v>
      </c>
      <c r="O183" t="str">
        <f>VLOOKUP(N183,Sheet1!$I$4:$J$155,2,TRUE)</f>
        <v>C2</v>
      </c>
    </row>
    <row r="184" spans="1:15" ht="13.5">
      <c r="A184" t="s">
        <v>382</v>
      </c>
      <c r="B184" s="1" t="s">
        <v>709</v>
      </c>
      <c r="C184" t="str">
        <f t="shared" si="7"/>
        <v>SIT008</v>
      </c>
      <c r="D184">
        <v>139.472</v>
      </c>
      <c r="E184">
        <v>35.7961</v>
      </c>
      <c r="F184">
        <v>72</v>
      </c>
      <c r="G184" t="s">
        <v>383</v>
      </c>
      <c r="H184" t="s">
        <v>398</v>
      </c>
      <c r="I184" t="s">
        <v>399</v>
      </c>
      <c r="J184">
        <v>2</v>
      </c>
      <c r="K184">
        <f>VLOOKUP($J184,Sheet1!$C$4:$F$16,2,FALSE)</f>
        <v>2.1</v>
      </c>
      <c r="L184">
        <f>VLOOKUP($J184,Sheet1!$C$4:$F$16,3,FALSE)</f>
        <v>0.21</v>
      </c>
      <c r="M184">
        <f t="shared" si="9"/>
        <v>2.4900398242505664</v>
      </c>
      <c r="N184">
        <f t="shared" si="8"/>
        <v>309.0578821659785</v>
      </c>
      <c r="O184" t="str">
        <f>VLOOKUP(N184,Sheet1!$I$4:$J$155,2,TRUE)</f>
        <v>D1</v>
      </c>
    </row>
    <row r="185" spans="1:15" ht="13.5">
      <c r="A185" t="s">
        <v>382</v>
      </c>
      <c r="B185" s="1" t="s">
        <v>710</v>
      </c>
      <c r="C185" t="str">
        <f t="shared" si="7"/>
        <v>SIT009</v>
      </c>
      <c r="D185">
        <v>139.331</v>
      </c>
      <c r="E185">
        <v>35.8525</v>
      </c>
      <c r="F185">
        <v>108</v>
      </c>
      <c r="G185" t="s">
        <v>383</v>
      </c>
      <c r="H185" t="s">
        <v>400</v>
      </c>
      <c r="I185" t="s">
        <v>401</v>
      </c>
      <c r="J185">
        <v>2</v>
      </c>
      <c r="K185">
        <f>VLOOKUP($J185,Sheet1!$C$4:$F$16,2,FALSE)</f>
        <v>2.1</v>
      </c>
      <c r="L185">
        <f>VLOOKUP($J185,Sheet1!$C$4:$F$16,3,FALSE)</f>
        <v>0.21</v>
      </c>
      <c r="M185">
        <f t="shared" si="9"/>
        <v>2.5270189886522596</v>
      </c>
      <c r="N185">
        <f t="shared" si="8"/>
        <v>336.5262829883351</v>
      </c>
      <c r="O185" t="str">
        <f>VLOOKUP(N185,Sheet1!$I$4:$J$155,2,TRUE)</f>
        <v>D1</v>
      </c>
    </row>
    <row r="186" spans="1:15" ht="13.5">
      <c r="A186" t="s">
        <v>382</v>
      </c>
      <c r="B186" s="1" t="s">
        <v>765</v>
      </c>
      <c r="C186" t="str">
        <f t="shared" si="7"/>
        <v>SIT010</v>
      </c>
      <c r="D186">
        <v>139.605</v>
      </c>
      <c r="E186">
        <v>36.1283</v>
      </c>
      <c r="F186">
        <v>13</v>
      </c>
      <c r="G186" t="s">
        <v>383</v>
      </c>
      <c r="H186" t="s">
        <v>402</v>
      </c>
      <c r="I186" t="s">
        <v>403</v>
      </c>
      <c r="J186">
        <v>7</v>
      </c>
      <c r="K186">
        <f>VLOOKUP($J186,Sheet1!$C$4:$F$16,2,FALSE)</f>
        <v>2.19</v>
      </c>
      <c r="L186">
        <f>VLOOKUP($J186,Sheet1!$C$4:$F$16,3,FALSE)</f>
        <v>0</v>
      </c>
      <c r="M186">
        <f t="shared" si="9"/>
        <v>2.19</v>
      </c>
      <c r="N186">
        <f t="shared" si="8"/>
        <v>154.8816618912482</v>
      </c>
      <c r="O186" t="str">
        <f>VLOOKUP(N186,Sheet1!$I$4:$J$155,2,TRUE)</f>
        <v>E</v>
      </c>
    </row>
    <row r="187" spans="1:15" ht="13.5">
      <c r="A187" t="s">
        <v>382</v>
      </c>
      <c r="B187" s="1" t="s">
        <v>711</v>
      </c>
      <c r="C187" t="str">
        <f t="shared" si="7"/>
        <v>SIT011</v>
      </c>
      <c r="D187">
        <v>139.197</v>
      </c>
      <c r="E187">
        <v>36.2397</v>
      </c>
      <c r="F187">
        <v>49</v>
      </c>
      <c r="G187" t="s">
        <v>383</v>
      </c>
      <c r="H187" t="s">
        <v>404</v>
      </c>
      <c r="I187" t="s">
        <v>405</v>
      </c>
      <c r="J187">
        <v>4</v>
      </c>
      <c r="K187">
        <f>VLOOKUP($J187,Sheet1!$C$4:$F$16,2,FALSE)</f>
        <v>2.34</v>
      </c>
      <c r="L187">
        <f>VLOOKUP($J187,Sheet1!$C$4:$F$16,3,FALSE)</f>
        <v>0</v>
      </c>
      <c r="M187">
        <f t="shared" si="9"/>
        <v>2.34</v>
      </c>
      <c r="N187">
        <f t="shared" si="8"/>
        <v>218.77616239495524</v>
      </c>
      <c r="O187" t="str">
        <f>VLOOKUP(N187,Sheet1!$I$4:$J$155,2,TRUE)</f>
        <v>D2</v>
      </c>
    </row>
    <row r="188" spans="1:15" ht="13.5">
      <c r="A188" t="s">
        <v>382</v>
      </c>
      <c r="B188" s="1" t="s">
        <v>712</v>
      </c>
      <c r="C188" t="str">
        <f t="shared" si="7"/>
        <v>SIT012</v>
      </c>
      <c r="D188">
        <v>139.403</v>
      </c>
      <c r="E188">
        <v>36.0392</v>
      </c>
      <c r="F188">
        <v>35</v>
      </c>
      <c r="G188" t="s">
        <v>383</v>
      </c>
      <c r="H188" t="s">
        <v>406</v>
      </c>
      <c r="I188" t="s">
        <v>407</v>
      </c>
      <c r="J188">
        <v>2</v>
      </c>
      <c r="K188">
        <f>VLOOKUP($J188,Sheet1!$C$4:$F$16,2,FALSE)</f>
        <v>2.1</v>
      </c>
      <c r="L188">
        <f>VLOOKUP($J188,Sheet1!$C$4:$F$16,3,FALSE)</f>
        <v>0.21</v>
      </c>
      <c r="M188">
        <f t="shared" si="9"/>
        <v>2.424254289313558</v>
      </c>
      <c r="N188">
        <f t="shared" si="8"/>
        <v>265.6160349148413</v>
      </c>
      <c r="O188" t="str">
        <f>VLOOKUP(N188,Sheet1!$I$4:$J$155,2,TRUE)</f>
        <v>D1</v>
      </c>
    </row>
    <row r="189" spans="1:15" ht="13.5">
      <c r="A189" t="s">
        <v>382</v>
      </c>
      <c r="B189" s="1" t="s">
        <v>713</v>
      </c>
      <c r="C189" t="str">
        <f t="shared" si="7"/>
        <v>SIT013</v>
      </c>
      <c r="D189">
        <v>139.703</v>
      </c>
      <c r="E189">
        <v>35.9478</v>
      </c>
      <c r="F189">
        <v>14</v>
      </c>
      <c r="G189" t="s">
        <v>383</v>
      </c>
      <c r="H189" t="s">
        <v>408</v>
      </c>
      <c r="I189" t="s">
        <v>409</v>
      </c>
      <c r="J189">
        <v>2</v>
      </c>
      <c r="K189">
        <f>VLOOKUP($J189,Sheet1!$C$4:$F$16,2,FALSE)</f>
        <v>2.1</v>
      </c>
      <c r="L189">
        <f>VLOOKUP($J189,Sheet1!$C$4:$F$16,3,FALSE)</f>
        <v>0.21</v>
      </c>
      <c r="M189">
        <f t="shared" si="9"/>
        <v>2.34068688749243</v>
      </c>
      <c r="N189">
        <f t="shared" si="8"/>
        <v>219.12245625077432</v>
      </c>
      <c r="O189" t="str">
        <f>VLOOKUP(N189,Sheet1!$I$4:$J$155,2,TRUE)</f>
        <v>D2</v>
      </c>
    </row>
    <row r="190" spans="1:15" ht="13.5">
      <c r="A190" t="s">
        <v>382</v>
      </c>
      <c r="B190" s="1" t="s">
        <v>714</v>
      </c>
      <c r="C190" t="str">
        <f t="shared" si="7"/>
        <v>SIT014</v>
      </c>
      <c r="D190">
        <v>139.756</v>
      </c>
      <c r="E190">
        <v>35.9714</v>
      </c>
      <c r="F190">
        <v>5</v>
      </c>
      <c r="G190" t="s">
        <v>383</v>
      </c>
      <c r="H190" t="s">
        <v>410</v>
      </c>
      <c r="I190" t="s">
        <v>411</v>
      </c>
      <c r="J190">
        <v>7</v>
      </c>
      <c r="K190">
        <f>VLOOKUP($J190,Sheet1!$C$4:$F$16,2,FALSE)</f>
        <v>2.19</v>
      </c>
      <c r="L190">
        <f>VLOOKUP($J190,Sheet1!$C$4:$F$16,3,FALSE)</f>
        <v>0</v>
      </c>
      <c r="M190">
        <f t="shared" si="9"/>
        <v>2.19</v>
      </c>
      <c r="N190">
        <f t="shared" si="8"/>
        <v>154.8816618912482</v>
      </c>
      <c r="O190" t="str">
        <f>VLOOKUP(N190,Sheet1!$I$4:$J$155,2,TRUE)</f>
        <v>E</v>
      </c>
    </row>
    <row r="191" spans="1:15" ht="13.5">
      <c r="A191" t="s">
        <v>382</v>
      </c>
      <c r="B191" s="1" t="s">
        <v>715</v>
      </c>
      <c r="C191" t="str">
        <f t="shared" si="7"/>
        <v>SIT015</v>
      </c>
      <c r="D191">
        <v>139.415</v>
      </c>
      <c r="E191">
        <v>35.8497</v>
      </c>
      <c r="F191">
        <v>77</v>
      </c>
      <c r="G191" t="s">
        <v>383</v>
      </c>
      <c r="H191" t="s">
        <v>412</v>
      </c>
      <c r="I191" t="s">
        <v>413</v>
      </c>
      <c r="J191">
        <v>2</v>
      </c>
      <c r="K191">
        <f>VLOOKUP($J191,Sheet1!$C$4:$F$16,2,FALSE)</f>
        <v>2.1</v>
      </c>
      <c r="L191">
        <f>VLOOKUP($J191,Sheet1!$C$4:$F$16,3,FALSE)</f>
        <v>0.21</v>
      </c>
      <c r="M191">
        <f t="shared" si="9"/>
        <v>2.4961630522862213</v>
      </c>
      <c r="N191">
        <f t="shared" si="8"/>
        <v>313.44623114900463</v>
      </c>
      <c r="O191" t="str">
        <f>VLOOKUP(N191,Sheet1!$I$4:$J$155,2,TRUE)</f>
        <v>D1</v>
      </c>
    </row>
    <row r="192" spans="1:15" ht="13.5">
      <c r="A192" t="s">
        <v>382</v>
      </c>
      <c r="B192" s="1" t="s">
        <v>716</v>
      </c>
      <c r="C192" t="str">
        <f t="shared" si="7"/>
        <v>SIT016</v>
      </c>
      <c r="D192">
        <v>139.552</v>
      </c>
      <c r="E192">
        <v>36.1694</v>
      </c>
      <c r="F192">
        <v>14</v>
      </c>
      <c r="G192" t="s">
        <v>383</v>
      </c>
      <c r="H192" t="s">
        <v>414</v>
      </c>
      <c r="I192" t="s">
        <v>415</v>
      </c>
      <c r="J192">
        <v>7</v>
      </c>
      <c r="K192">
        <f>VLOOKUP($J192,Sheet1!$C$4:$F$16,2,FALSE)</f>
        <v>2.19</v>
      </c>
      <c r="L192">
        <f>VLOOKUP($J192,Sheet1!$C$4:$F$16,3,FALSE)</f>
        <v>0</v>
      </c>
      <c r="M192">
        <f t="shared" si="9"/>
        <v>2.19</v>
      </c>
      <c r="N192">
        <f t="shared" si="8"/>
        <v>154.8816618912482</v>
      </c>
      <c r="O192" t="str">
        <f>VLOOKUP(N192,Sheet1!$I$4:$J$155,2,TRUE)</f>
        <v>E</v>
      </c>
    </row>
    <row r="193" spans="1:15" ht="13.5">
      <c r="A193" t="s">
        <v>382</v>
      </c>
      <c r="B193" s="1" t="s">
        <v>717</v>
      </c>
      <c r="C193" t="str">
        <f t="shared" si="7"/>
        <v>SIT017</v>
      </c>
      <c r="D193">
        <v>139.526</v>
      </c>
      <c r="E193">
        <v>36.0628</v>
      </c>
      <c r="F193">
        <v>15</v>
      </c>
      <c r="G193" t="s">
        <v>383</v>
      </c>
      <c r="H193" t="s">
        <v>416</v>
      </c>
      <c r="I193" t="s">
        <v>417</v>
      </c>
      <c r="J193">
        <v>7</v>
      </c>
      <c r="K193">
        <f>VLOOKUP($J193,Sheet1!$C$4:$F$16,2,FALSE)</f>
        <v>2.19</v>
      </c>
      <c r="L193">
        <f>VLOOKUP($J193,Sheet1!$C$4:$F$16,3,FALSE)</f>
        <v>0</v>
      </c>
      <c r="M193">
        <f t="shared" si="9"/>
        <v>2.19</v>
      </c>
      <c r="N193">
        <f t="shared" si="8"/>
        <v>154.8816618912482</v>
      </c>
      <c r="O193" t="str">
        <f>VLOOKUP(N193,Sheet1!$I$4:$J$155,2,TRUE)</f>
        <v>E</v>
      </c>
    </row>
    <row r="194" spans="1:15" ht="13.5">
      <c r="A194" t="s">
        <v>382</v>
      </c>
      <c r="B194" s="1" t="s">
        <v>718</v>
      </c>
      <c r="C194" t="str">
        <f t="shared" si="7"/>
        <v>SIT018</v>
      </c>
      <c r="D194">
        <v>139.285</v>
      </c>
      <c r="E194">
        <v>36.1942</v>
      </c>
      <c r="F194">
        <v>36</v>
      </c>
      <c r="G194" t="s">
        <v>383</v>
      </c>
      <c r="H194" t="s">
        <v>418</v>
      </c>
      <c r="I194" t="s">
        <v>419</v>
      </c>
      <c r="J194">
        <v>2</v>
      </c>
      <c r="K194">
        <f>VLOOKUP($J194,Sheet1!$C$4:$F$16,2,FALSE)</f>
        <v>2.1</v>
      </c>
      <c r="L194">
        <f>VLOOKUP($J194,Sheet1!$C$4:$F$16,3,FALSE)</f>
        <v>0.21</v>
      </c>
      <c r="M194">
        <f t="shared" si="9"/>
        <v>2.4268235251611303</v>
      </c>
      <c r="N194">
        <f t="shared" si="8"/>
        <v>267.1920457616475</v>
      </c>
      <c r="O194" t="str">
        <f>VLOOKUP(N194,Sheet1!$I$4:$J$155,2,TRUE)</f>
        <v>D1</v>
      </c>
    </row>
    <row r="195" spans="1:15" ht="13.5">
      <c r="A195" t="s">
        <v>382</v>
      </c>
      <c r="B195" s="1" t="s">
        <v>719</v>
      </c>
      <c r="C195" t="str">
        <f aca="true" t="shared" si="10" ref="C195:C258">CONCATENATE(A195,B195)</f>
        <v>SIT019</v>
      </c>
      <c r="D195">
        <v>139.597</v>
      </c>
      <c r="E195">
        <v>35.9744</v>
      </c>
      <c r="F195">
        <v>15</v>
      </c>
      <c r="G195" t="s">
        <v>383</v>
      </c>
      <c r="H195" t="s">
        <v>420</v>
      </c>
      <c r="I195" t="s">
        <v>421</v>
      </c>
      <c r="J195">
        <v>2</v>
      </c>
      <c r="K195">
        <f>VLOOKUP($J195,Sheet1!$C$4:$F$16,2,FALSE)</f>
        <v>2.1</v>
      </c>
      <c r="L195">
        <f>VLOOKUP($J195,Sheet1!$C$4:$F$16,3,FALSE)</f>
        <v>0.21</v>
      </c>
      <c r="M195">
        <f t="shared" si="9"/>
        <v>2.3469791644016933</v>
      </c>
      <c r="N195">
        <f aca="true" t="shared" si="11" ref="N195:N258">10^M195</f>
        <v>222.32032282770783</v>
      </c>
      <c r="O195" t="str">
        <f>VLOOKUP(N195,Sheet1!$I$4:$J$155,2,TRUE)</f>
        <v>D2</v>
      </c>
    </row>
    <row r="196" spans="1:15" ht="13.5">
      <c r="A196" t="s">
        <v>382</v>
      </c>
      <c r="B196" s="1" t="s">
        <v>720</v>
      </c>
      <c r="C196" t="str">
        <f t="shared" si="10"/>
        <v>SIT020</v>
      </c>
      <c r="D196">
        <v>139.629</v>
      </c>
      <c r="E196">
        <v>35.8806</v>
      </c>
      <c r="F196">
        <v>10</v>
      </c>
      <c r="G196" t="s">
        <v>383</v>
      </c>
      <c r="H196" t="s">
        <v>422</v>
      </c>
      <c r="I196" t="s">
        <v>423</v>
      </c>
      <c r="J196">
        <v>2</v>
      </c>
      <c r="K196">
        <f>VLOOKUP($J196,Sheet1!$C$4:$F$16,2,FALSE)</f>
        <v>2.1</v>
      </c>
      <c r="L196">
        <f>VLOOKUP($J196,Sheet1!$C$4:$F$16,3,FALSE)</f>
        <v>0.21</v>
      </c>
      <c r="M196">
        <f t="shared" si="9"/>
        <v>2.31</v>
      </c>
      <c r="N196">
        <f t="shared" si="11"/>
        <v>204.17379446695315</v>
      </c>
      <c r="O196" t="str">
        <f>VLOOKUP(N196,Sheet1!$I$4:$J$155,2,TRUE)</f>
        <v>D2</v>
      </c>
    </row>
    <row r="197" spans="1:15" ht="13.5">
      <c r="A197" t="s">
        <v>382</v>
      </c>
      <c r="B197" s="1" t="s">
        <v>721</v>
      </c>
      <c r="C197" t="str">
        <f t="shared" si="10"/>
        <v>SIT021</v>
      </c>
      <c r="D197">
        <v>139.809</v>
      </c>
      <c r="E197">
        <v>35.8222</v>
      </c>
      <c r="F197">
        <v>2</v>
      </c>
      <c r="G197" t="s">
        <v>383</v>
      </c>
      <c r="H197" t="s">
        <v>424</v>
      </c>
      <c r="I197" t="s">
        <v>425</v>
      </c>
      <c r="J197">
        <v>7</v>
      </c>
      <c r="K197">
        <f>VLOOKUP($J197,Sheet1!$C$4:$F$16,2,FALSE)</f>
        <v>2.19</v>
      </c>
      <c r="L197">
        <f>VLOOKUP($J197,Sheet1!$C$4:$F$16,3,FALSE)</f>
        <v>0</v>
      </c>
      <c r="M197">
        <f t="shared" si="9"/>
        <v>2.19</v>
      </c>
      <c r="N197">
        <f t="shared" si="11"/>
        <v>154.8816618912482</v>
      </c>
      <c r="O197" t="str">
        <f>VLOOKUP(N197,Sheet1!$I$4:$J$155,2,TRUE)</f>
        <v>E</v>
      </c>
    </row>
    <row r="198" spans="1:15" ht="13.5">
      <c r="A198" t="s">
        <v>382</v>
      </c>
      <c r="B198" s="1" t="s">
        <v>722</v>
      </c>
      <c r="C198" t="str">
        <f t="shared" si="10"/>
        <v>SIT022</v>
      </c>
      <c r="D198">
        <v>139.794</v>
      </c>
      <c r="E198">
        <v>35.8878</v>
      </c>
      <c r="F198">
        <v>5</v>
      </c>
      <c r="G198" t="s">
        <v>383</v>
      </c>
      <c r="H198" t="s">
        <v>426</v>
      </c>
      <c r="I198" t="s">
        <v>427</v>
      </c>
      <c r="J198">
        <v>4</v>
      </c>
      <c r="K198">
        <f>VLOOKUP($J198,Sheet1!$C$4:$F$16,2,FALSE)</f>
        <v>2.34</v>
      </c>
      <c r="L198">
        <f>VLOOKUP($J198,Sheet1!$C$4:$F$16,3,FALSE)</f>
        <v>0</v>
      </c>
      <c r="M198">
        <f t="shared" si="9"/>
        <v>2.34</v>
      </c>
      <c r="N198">
        <f t="shared" si="11"/>
        <v>218.77616239495524</v>
      </c>
      <c r="O198" t="str">
        <f>VLOOKUP(N198,Sheet1!$I$4:$J$155,2,TRUE)</f>
        <v>D2</v>
      </c>
    </row>
    <row r="199" spans="1:15" ht="13.5">
      <c r="A199" t="s">
        <v>382</v>
      </c>
      <c r="B199" s="1" t="s">
        <v>723</v>
      </c>
      <c r="C199" t="str">
        <f t="shared" si="10"/>
        <v>SIT023</v>
      </c>
      <c r="D199">
        <v>139.683</v>
      </c>
      <c r="E199">
        <v>35.8222</v>
      </c>
      <c r="F199">
        <v>5</v>
      </c>
      <c r="G199" t="s">
        <v>383</v>
      </c>
      <c r="H199" t="s">
        <v>428</v>
      </c>
      <c r="I199" t="s">
        <v>429</v>
      </c>
      <c r="J199">
        <v>4</v>
      </c>
      <c r="K199">
        <f>VLOOKUP($J199,Sheet1!$C$4:$F$16,2,FALSE)</f>
        <v>2.34</v>
      </c>
      <c r="L199">
        <f>VLOOKUP($J199,Sheet1!$C$4:$F$16,3,FALSE)</f>
        <v>0</v>
      </c>
      <c r="M199">
        <f t="shared" si="9"/>
        <v>2.34</v>
      </c>
      <c r="N199">
        <f t="shared" si="11"/>
        <v>218.77616239495524</v>
      </c>
      <c r="O199" t="str">
        <f>VLOOKUP(N199,Sheet1!$I$4:$J$155,2,TRUE)</f>
        <v>D2</v>
      </c>
    </row>
    <row r="200" spans="1:15" ht="13.5">
      <c r="A200" t="s">
        <v>382</v>
      </c>
      <c r="B200" s="1" t="s">
        <v>724</v>
      </c>
      <c r="C200" t="str">
        <f t="shared" si="10"/>
        <v>SIT024</v>
      </c>
      <c r="D200">
        <v>139.681</v>
      </c>
      <c r="E200">
        <v>35.8144</v>
      </c>
      <c r="F200">
        <v>4</v>
      </c>
      <c r="G200" t="s">
        <v>383</v>
      </c>
      <c r="H200" t="s">
        <v>430</v>
      </c>
      <c r="I200" t="s">
        <v>431</v>
      </c>
      <c r="J200">
        <v>7</v>
      </c>
      <c r="K200">
        <f>VLOOKUP($J200,Sheet1!$C$4:$F$16,2,FALSE)</f>
        <v>2.19</v>
      </c>
      <c r="L200">
        <f>VLOOKUP($J200,Sheet1!$C$4:$F$16,3,FALSE)</f>
        <v>0</v>
      </c>
      <c r="M200">
        <f t="shared" si="9"/>
        <v>2.19</v>
      </c>
      <c r="N200">
        <f t="shared" si="11"/>
        <v>154.8816618912482</v>
      </c>
      <c r="O200" t="str">
        <f>VLOOKUP(N200,Sheet1!$I$4:$J$155,2,TRUE)</f>
        <v>E</v>
      </c>
    </row>
    <row r="201" spans="1:15" ht="13.5">
      <c r="A201" t="s">
        <v>382</v>
      </c>
      <c r="B201" s="1" t="s">
        <v>725</v>
      </c>
      <c r="C201" t="str">
        <f t="shared" si="10"/>
        <v>SIT025</v>
      </c>
      <c r="D201">
        <v>139.394</v>
      </c>
      <c r="E201">
        <v>35.8328</v>
      </c>
      <c r="F201">
        <v>106</v>
      </c>
      <c r="G201" t="s">
        <v>383</v>
      </c>
      <c r="H201" t="s">
        <v>432</v>
      </c>
      <c r="I201" t="s">
        <v>433</v>
      </c>
      <c r="J201">
        <v>2</v>
      </c>
      <c r="K201">
        <f>VLOOKUP($J201,Sheet1!$C$4:$F$16,2,FALSE)</f>
        <v>2.1</v>
      </c>
      <c r="L201">
        <f>VLOOKUP($J201,Sheet1!$C$4:$F$16,3,FALSE)</f>
        <v>0.21</v>
      </c>
      <c r="M201">
        <f t="shared" si="9"/>
        <v>2.525314231705602</v>
      </c>
      <c r="N201">
        <f t="shared" si="11"/>
        <v>335.20788950857343</v>
      </c>
      <c r="O201" t="str">
        <f>VLOOKUP(N201,Sheet1!$I$4:$J$155,2,TRUE)</f>
        <v>D1</v>
      </c>
    </row>
    <row r="202" spans="1:15" ht="13.5">
      <c r="A202" t="s">
        <v>382</v>
      </c>
      <c r="B202" s="1" t="s">
        <v>726</v>
      </c>
      <c r="C202" t="str">
        <f t="shared" si="10"/>
        <v>SIT026</v>
      </c>
      <c r="D202">
        <v>139.742</v>
      </c>
      <c r="E202">
        <v>35.8294</v>
      </c>
      <c r="F202">
        <v>12</v>
      </c>
      <c r="G202" t="s">
        <v>383</v>
      </c>
      <c r="H202" t="s">
        <v>434</v>
      </c>
      <c r="I202" t="s">
        <v>435</v>
      </c>
      <c r="J202">
        <v>7</v>
      </c>
      <c r="K202">
        <f>VLOOKUP($J202,Sheet1!$C$4:$F$16,2,FALSE)</f>
        <v>2.19</v>
      </c>
      <c r="L202">
        <f>VLOOKUP($J202,Sheet1!$C$4:$F$16,3,FALSE)</f>
        <v>0</v>
      </c>
      <c r="M202">
        <f t="shared" si="9"/>
        <v>2.19</v>
      </c>
      <c r="N202">
        <f t="shared" si="11"/>
        <v>154.8816618912482</v>
      </c>
      <c r="O202" t="str">
        <f>VLOOKUP(N202,Sheet1!$I$4:$J$155,2,TRUE)</f>
        <v>E</v>
      </c>
    </row>
    <row r="203" spans="1:15" ht="13.5">
      <c r="A203" t="s">
        <v>382</v>
      </c>
      <c r="B203" s="1" t="s">
        <v>727</v>
      </c>
      <c r="C203" t="str">
        <f t="shared" si="10"/>
        <v>SIT027</v>
      </c>
      <c r="D203">
        <v>139.597</v>
      </c>
      <c r="E203">
        <v>35.7939</v>
      </c>
      <c r="F203">
        <v>30</v>
      </c>
      <c r="G203" t="s">
        <v>383</v>
      </c>
      <c r="H203" t="s">
        <v>436</v>
      </c>
      <c r="I203" t="s">
        <v>437</v>
      </c>
      <c r="J203">
        <v>2</v>
      </c>
      <c r="K203">
        <f>VLOOKUP($J203,Sheet1!$C$4:$F$16,2,FALSE)</f>
        <v>2.1</v>
      </c>
      <c r="L203">
        <f>VLOOKUP($J203,Sheet1!$C$4:$F$16,3,FALSE)</f>
        <v>0.21</v>
      </c>
      <c r="M203">
        <f t="shared" si="9"/>
        <v>2.4101954634911293</v>
      </c>
      <c r="N203">
        <f t="shared" si="11"/>
        <v>257.1552904568184</v>
      </c>
      <c r="O203" t="str">
        <f>VLOOKUP(N203,Sheet1!$I$4:$J$155,2,TRUE)</f>
        <v>D2</v>
      </c>
    </row>
    <row r="204" spans="1:15" ht="13.5">
      <c r="A204" t="s">
        <v>382</v>
      </c>
      <c r="B204" s="1" t="s">
        <v>728</v>
      </c>
      <c r="C204" t="str">
        <f t="shared" si="10"/>
        <v>SIT028</v>
      </c>
      <c r="D204">
        <v>139.584</v>
      </c>
      <c r="E204">
        <v>35.8333</v>
      </c>
      <c r="F204">
        <v>8</v>
      </c>
      <c r="G204" t="s">
        <v>383</v>
      </c>
      <c r="H204" t="s">
        <v>438</v>
      </c>
      <c r="I204" t="s">
        <v>439</v>
      </c>
      <c r="J204">
        <v>7</v>
      </c>
      <c r="K204">
        <f>VLOOKUP($J204,Sheet1!$C$4:$F$16,2,FALSE)</f>
        <v>2.19</v>
      </c>
      <c r="L204">
        <f>VLOOKUP($J204,Sheet1!$C$4:$F$16,3,FALSE)</f>
        <v>0</v>
      </c>
      <c r="M204">
        <f t="shared" si="9"/>
        <v>2.19</v>
      </c>
      <c r="N204">
        <f t="shared" si="11"/>
        <v>154.8816618912482</v>
      </c>
      <c r="O204" t="str">
        <f>VLOOKUP(N204,Sheet1!$I$4:$J$155,2,TRUE)</f>
        <v>E</v>
      </c>
    </row>
    <row r="205" spans="1:15" ht="13.5">
      <c r="A205" t="s">
        <v>382</v>
      </c>
      <c r="B205" s="1" t="s">
        <v>729</v>
      </c>
      <c r="C205" t="str">
        <f t="shared" si="10"/>
        <v>SIT029</v>
      </c>
      <c r="D205">
        <v>139.609</v>
      </c>
      <c r="E205">
        <v>35.7778</v>
      </c>
      <c r="F205">
        <v>40</v>
      </c>
      <c r="G205" t="s">
        <v>383</v>
      </c>
      <c r="H205" t="s">
        <v>440</v>
      </c>
      <c r="I205" t="s">
        <v>441</v>
      </c>
      <c r="J205">
        <v>2</v>
      </c>
      <c r="K205">
        <f>VLOOKUP($J205,Sheet1!$C$4:$F$16,2,FALSE)</f>
        <v>2.1</v>
      </c>
      <c r="L205">
        <f>VLOOKUP($J205,Sheet1!$C$4:$F$16,3,FALSE)</f>
        <v>0.21</v>
      </c>
      <c r="M205">
        <f t="shared" si="9"/>
        <v>2.436432598178872</v>
      </c>
      <c r="N205">
        <f t="shared" si="11"/>
        <v>273.1697455825728</v>
      </c>
      <c r="O205" t="str">
        <f>VLOOKUP(N205,Sheet1!$I$4:$J$155,2,TRUE)</f>
        <v>D1</v>
      </c>
    </row>
    <row r="206" spans="1:15" ht="13.5">
      <c r="A206" t="s">
        <v>382</v>
      </c>
      <c r="B206" s="1" t="s">
        <v>730</v>
      </c>
      <c r="C206" t="str">
        <f t="shared" si="10"/>
        <v>SIT030</v>
      </c>
      <c r="D206">
        <v>139.568</v>
      </c>
      <c r="E206">
        <v>35.79</v>
      </c>
      <c r="F206">
        <v>38</v>
      </c>
      <c r="G206" t="s">
        <v>383</v>
      </c>
      <c r="H206" t="s">
        <v>442</v>
      </c>
      <c r="I206" t="s">
        <v>443</v>
      </c>
      <c r="J206">
        <v>2</v>
      </c>
      <c r="K206">
        <f>VLOOKUP($J206,Sheet1!$C$4:$F$16,2,FALSE)</f>
        <v>2.1</v>
      </c>
      <c r="L206">
        <f>VLOOKUP($J206,Sheet1!$C$4:$F$16,3,FALSE)</f>
        <v>0.21</v>
      </c>
      <c r="M206">
        <f t="shared" si="9"/>
        <v>2.43175455528953</v>
      </c>
      <c r="N206">
        <f t="shared" si="11"/>
        <v>270.2430633959957</v>
      </c>
      <c r="O206" t="str">
        <f>VLOOKUP(N206,Sheet1!$I$4:$J$155,2,TRUE)</f>
        <v>D1</v>
      </c>
    </row>
    <row r="207" spans="1:15" ht="13.5">
      <c r="A207" t="s">
        <v>382</v>
      </c>
      <c r="B207" s="1" t="s">
        <v>731</v>
      </c>
      <c r="C207" t="str">
        <f t="shared" si="10"/>
        <v>SIT031</v>
      </c>
      <c r="D207">
        <v>139.562</v>
      </c>
      <c r="E207">
        <v>35.9997</v>
      </c>
      <c r="F207">
        <v>20</v>
      </c>
      <c r="G207" t="s">
        <v>383</v>
      </c>
      <c r="H207" t="s">
        <v>444</v>
      </c>
      <c r="I207" t="s">
        <v>445</v>
      </c>
      <c r="J207">
        <v>2</v>
      </c>
      <c r="K207">
        <f>VLOOKUP($J207,Sheet1!$C$4:$F$16,2,FALSE)</f>
        <v>2.1</v>
      </c>
      <c r="L207">
        <f>VLOOKUP($J207,Sheet1!$C$4:$F$16,3,FALSE)</f>
        <v>0.21</v>
      </c>
      <c r="M207">
        <f t="shared" si="9"/>
        <v>2.373216299089436</v>
      </c>
      <c r="N207">
        <f t="shared" si="11"/>
        <v>236.1654155230313</v>
      </c>
      <c r="O207" t="str">
        <f>VLOOKUP(N207,Sheet1!$I$4:$J$155,2,TRUE)</f>
        <v>D2</v>
      </c>
    </row>
    <row r="208" spans="1:15" ht="13.5">
      <c r="A208" t="s">
        <v>382</v>
      </c>
      <c r="B208" s="1" t="s">
        <v>732</v>
      </c>
      <c r="C208" t="str">
        <f t="shared" si="10"/>
        <v>SIT032</v>
      </c>
      <c r="D208">
        <v>139.67</v>
      </c>
      <c r="E208">
        <v>36.0592</v>
      </c>
      <c r="F208">
        <v>10</v>
      </c>
      <c r="G208" t="s">
        <v>383</v>
      </c>
      <c r="H208" t="s">
        <v>446</v>
      </c>
      <c r="I208" t="s">
        <v>447</v>
      </c>
      <c r="J208">
        <v>7</v>
      </c>
      <c r="K208">
        <f>VLOOKUP($J208,Sheet1!$C$4:$F$16,2,FALSE)</f>
        <v>2.19</v>
      </c>
      <c r="L208">
        <f>VLOOKUP($J208,Sheet1!$C$4:$F$16,3,FALSE)</f>
        <v>0</v>
      </c>
      <c r="M208">
        <f t="shared" si="9"/>
        <v>2.19</v>
      </c>
      <c r="N208">
        <f t="shared" si="11"/>
        <v>154.8816618912482</v>
      </c>
      <c r="O208" t="str">
        <f>VLOOKUP(N208,Sheet1!$I$4:$J$155,2,TRUE)</f>
        <v>E</v>
      </c>
    </row>
    <row r="209" spans="1:15" ht="13.5">
      <c r="A209" t="s">
        <v>382</v>
      </c>
      <c r="B209" s="1" t="s">
        <v>767</v>
      </c>
      <c r="C209" t="str">
        <f t="shared" si="10"/>
        <v>SIT033</v>
      </c>
      <c r="D209">
        <v>139.533</v>
      </c>
      <c r="E209">
        <v>36.0239</v>
      </c>
      <c r="F209">
        <v>25</v>
      </c>
      <c r="G209" t="s">
        <v>383</v>
      </c>
      <c r="H209" t="s">
        <v>448</v>
      </c>
      <c r="I209" t="s">
        <v>449</v>
      </c>
      <c r="J209">
        <v>2</v>
      </c>
      <c r="K209">
        <f>VLOOKUP($J209,Sheet1!$C$4:$F$16,2,FALSE)</f>
        <v>2.1</v>
      </c>
      <c r="L209">
        <f>VLOOKUP($J209,Sheet1!$C$4:$F$16,3,FALSE)</f>
        <v>0.21</v>
      </c>
      <c r="M209">
        <f t="shared" si="9"/>
        <v>2.393567401821128</v>
      </c>
      <c r="N209">
        <f t="shared" si="11"/>
        <v>247.49555407394797</v>
      </c>
      <c r="O209" t="str">
        <f>VLOOKUP(N209,Sheet1!$I$4:$J$155,2,TRUE)</f>
        <v>D2</v>
      </c>
    </row>
    <row r="210" spans="1:15" ht="13.5">
      <c r="A210" t="s">
        <v>382</v>
      </c>
      <c r="B210" s="1" t="s">
        <v>733</v>
      </c>
      <c r="C210" t="str">
        <f t="shared" si="10"/>
        <v>SIT034</v>
      </c>
      <c r="D210">
        <v>139.842</v>
      </c>
      <c r="E210">
        <v>35.8194</v>
      </c>
      <c r="F210">
        <v>2</v>
      </c>
      <c r="G210" t="s">
        <v>383</v>
      </c>
      <c r="H210" t="s">
        <v>450</v>
      </c>
      <c r="I210" t="s">
        <v>451</v>
      </c>
      <c r="J210">
        <v>7</v>
      </c>
      <c r="K210">
        <f>VLOOKUP($J210,Sheet1!$C$4:$F$16,2,FALSE)</f>
        <v>2.19</v>
      </c>
      <c r="L210">
        <f>VLOOKUP($J210,Sheet1!$C$4:$F$16,3,FALSE)</f>
        <v>0</v>
      </c>
      <c r="M210">
        <f t="shared" si="9"/>
        <v>2.19</v>
      </c>
      <c r="N210">
        <f t="shared" si="11"/>
        <v>154.8816618912482</v>
      </c>
      <c r="O210" t="str">
        <f>VLOOKUP(N210,Sheet1!$I$4:$J$155,2,TRUE)</f>
        <v>E</v>
      </c>
    </row>
    <row r="211" spans="1:15" ht="13.5">
      <c r="A211" t="s">
        <v>382</v>
      </c>
      <c r="B211" s="1" t="s">
        <v>734</v>
      </c>
      <c r="C211" t="str">
        <f t="shared" si="10"/>
        <v>SIT035</v>
      </c>
      <c r="D211">
        <v>139.553</v>
      </c>
      <c r="E211">
        <v>35.8533</v>
      </c>
      <c r="F211">
        <v>7</v>
      </c>
      <c r="G211" t="s">
        <v>383</v>
      </c>
      <c r="H211" t="s">
        <v>452</v>
      </c>
      <c r="I211" t="s">
        <v>453</v>
      </c>
      <c r="J211">
        <v>7</v>
      </c>
      <c r="K211">
        <f>VLOOKUP($J211,Sheet1!$C$4:$F$16,2,FALSE)</f>
        <v>2.19</v>
      </c>
      <c r="L211">
        <f>VLOOKUP($J211,Sheet1!$C$4:$F$16,3,FALSE)</f>
        <v>0</v>
      </c>
      <c r="M211">
        <f t="shared" si="9"/>
        <v>2.19</v>
      </c>
      <c r="N211">
        <f t="shared" si="11"/>
        <v>154.8816618912482</v>
      </c>
      <c r="O211" t="str">
        <f>VLOOKUP(N211,Sheet1!$I$4:$J$155,2,TRUE)</f>
        <v>E</v>
      </c>
    </row>
    <row r="212" spans="1:15" ht="13.5">
      <c r="A212" t="s">
        <v>382</v>
      </c>
      <c r="B212" s="1" t="s">
        <v>735</v>
      </c>
      <c r="C212" t="str">
        <f t="shared" si="10"/>
        <v>SIT036</v>
      </c>
      <c r="D212">
        <v>139.523</v>
      </c>
      <c r="E212">
        <v>35.8761</v>
      </c>
      <c r="F212">
        <v>17</v>
      </c>
      <c r="G212" t="s">
        <v>383</v>
      </c>
      <c r="H212" t="s">
        <v>454</v>
      </c>
      <c r="I212" t="s">
        <v>455</v>
      </c>
      <c r="J212">
        <v>2</v>
      </c>
      <c r="K212">
        <f>VLOOKUP($J212,Sheet1!$C$4:$F$16,2,FALSE)</f>
        <v>2.1</v>
      </c>
      <c r="L212">
        <f>VLOOKUP($J212,Sheet1!$C$4:$F$16,3,FALSE)</f>
        <v>0.21</v>
      </c>
      <c r="M212">
        <f t="shared" si="9"/>
        <v>2.3583942734894374</v>
      </c>
      <c r="N212">
        <f t="shared" si="11"/>
        <v>228.24132165814376</v>
      </c>
      <c r="O212" t="str">
        <f>VLOOKUP(N212,Sheet1!$I$4:$J$155,2,TRUE)</f>
        <v>D2</v>
      </c>
    </row>
    <row r="213" spans="1:15" ht="13.5">
      <c r="A213" t="s">
        <v>382</v>
      </c>
      <c r="B213" s="1" t="s">
        <v>768</v>
      </c>
      <c r="C213" t="str">
        <f t="shared" si="10"/>
        <v>SIT037</v>
      </c>
      <c r="D213">
        <v>139.881</v>
      </c>
      <c r="E213">
        <v>35.8269</v>
      </c>
      <c r="F213">
        <v>2</v>
      </c>
      <c r="G213" t="s">
        <v>383</v>
      </c>
      <c r="H213" t="s">
        <v>456</v>
      </c>
      <c r="I213" t="s">
        <v>457</v>
      </c>
      <c r="J213">
        <v>7</v>
      </c>
      <c r="K213">
        <f>VLOOKUP($J213,Sheet1!$C$4:$F$16,2,FALSE)</f>
        <v>2.19</v>
      </c>
      <c r="L213">
        <f>VLOOKUP($J213,Sheet1!$C$4:$F$16,3,FALSE)</f>
        <v>0</v>
      </c>
      <c r="M213">
        <f t="shared" si="9"/>
        <v>2.19</v>
      </c>
      <c r="N213">
        <f t="shared" si="11"/>
        <v>154.8816618912482</v>
      </c>
      <c r="O213" t="str">
        <f>VLOOKUP(N213,Sheet1!$I$4:$J$155,2,TRUE)</f>
        <v>E</v>
      </c>
    </row>
    <row r="214" spans="1:15" ht="13.5">
      <c r="A214" t="s">
        <v>382</v>
      </c>
      <c r="B214" s="1" t="s">
        <v>736</v>
      </c>
      <c r="C214" t="str">
        <f t="shared" si="10"/>
        <v>SIT038</v>
      </c>
      <c r="D214">
        <v>139.666</v>
      </c>
      <c r="E214">
        <v>35.9911</v>
      </c>
      <c r="F214">
        <v>15</v>
      </c>
      <c r="G214" t="s">
        <v>383</v>
      </c>
      <c r="H214" t="s">
        <v>458</v>
      </c>
      <c r="I214" t="s">
        <v>459</v>
      </c>
      <c r="J214">
        <v>2</v>
      </c>
      <c r="K214">
        <f>VLOOKUP($J214,Sheet1!$C$4:$F$16,2,FALSE)</f>
        <v>2.1</v>
      </c>
      <c r="L214">
        <f>VLOOKUP($J214,Sheet1!$C$4:$F$16,3,FALSE)</f>
        <v>0.21</v>
      </c>
      <c r="M214">
        <f t="shared" si="9"/>
        <v>2.3469791644016933</v>
      </c>
      <c r="N214">
        <f t="shared" si="11"/>
        <v>222.32032282770783</v>
      </c>
      <c r="O214" t="str">
        <f>VLOOKUP(N214,Sheet1!$I$4:$J$155,2,TRUE)</f>
        <v>D2</v>
      </c>
    </row>
    <row r="215" spans="1:15" ht="13.5">
      <c r="A215" t="s">
        <v>382</v>
      </c>
      <c r="B215" s="1" t="s">
        <v>737</v>
      </c>
      <c r="C215" t="str">
        <f t="shared" si="10"/>
        <v>SIT039</v>
      </c>
      <c r="D215">
        <v>139.406</v>
      </c>
      <c r="E215">
        <v>35.9542</v>
      </c>
      <c r="F215">
        <v>30</v>
      </c>
      <c r="G215" t="s">
        <v>383</v>
      </c>
      <c r="H215" t="s">
        <v>460</v>
      </c>
      <c r="I215" t="s">
        <v>461</v>
      </c>
      <c r="J215">
        <v>2</v>
      </c>
      <c r="K215">
        <f>VLOOKUP($J215,Sheet1!$C$4:$F$16,2,FALSE)</f>
        <v>2.1</v>
      </c>
      <c r="L215">
        <f>VLOOKUP($J215,Sheet1!$C$4:$F$16,3,FALSE)</f>
        <v>0.21</v>
      </c>
      <c r="M215">
        <f t="shared" si="9"/>
        <v>2.4101954634911293</v>
      </c>
      <c r="N215">
        <f t="shared" si="11"/>
        <v>257.1552904568184</v>
      </c>
      <c r="O215" t="str">
        <f>VLOOKUP(N215,Sheet1!$I$4:$J$155,2,TRUE)</f>
        <v>D2</v>
      </c>
    </row>
    <row r="216" spans="1:15" ht="13.5">
      <c r="A216" t="s">
        <v>382</v>
      </c>
      <c r="B216" s="1" t="s">
        <v>769</v>
      </c>
      <c r="C216" t="str">
        <f t="shared" si="10"/>
        <v>SIT040</v>
      </c>
      <c r="D216">
        <v>139.729</v>
      </c>
      <c r="E216">
        <v>36.075</v>
      </c>
      <c r="F216">
        <v>9</v>
      </c>
      <c r="G216" t="s">
        <v>383</v>
      </c>
      <c r="H216" t="s">
        <v>462</v>
      </c>
      <c r="I216" t="s">
        <v>463</v>
      </c>
      <c r="J216">
        <v>7</v>
      </c>
      <c r="K216">
        <f>VLOOKUP($J216,Sheet1!$C$4:$F$16,2,FALSE)</f>
        <v>2.19</v>
      </c>
      <c r="L216">
        <f>VLOOKUP($J216,Sheet1!$C$4:$F$16,3,FALSE)</f>
        <v>0</v>
      </c>
      <c r="M216">
        <f t="shared" si="9"/>
        <v>2.19</v>
      </c>
      <c r="N216">
        <f t="shared" si="11"/>
        <v>154.8816618912482</v>
      </c>
      <c r="O216" t="str">
        <f>VLOOKUP(N216,Sheet1!$I$4:$J$155,2,TRUE)</f>
        <v>E</v>
      </c>
    </row>
    <row r="217" spans="1:15" ht="13.5">
      <c r="A217" t="s">
        <v>382</v>
      </c>
      <c r="B217" s="1" t="s">
        <v>738</v>
      </c>
      <c r="C217" t="str">
        <f t="shared" si="10"/>
        <v>SIT041</v>
      </c>
      <c r="D217">
        <v>139.392</v>
      </c>
      <c r="E217">
        <v>35.9356</v>
      </c>
      <c r="F217">
        <v>40</v>
      </c>
      <c r="G217" t="s">
        <v>383</v>
      </c>
      <c r="H217" t="s">
        <v>464</v>
      </c>
      <c r="I217" t="s">
        <v>465</v>
      </c>
      <c r="J217">
        <v>2</v>
      </c>
      <c r="K217">
        <f>VLOOKUP($J217,Sheet1!$C$4:$F$16,2,FALSE)</f>
        <v>2.1</v>
      </c>
      <c r="L217">
        <f>VLOOKUP($J217,Sheet1!$C$4:$F$16,3,FALSE)</f>
        <v>0.21</v>
      </c>
      <c r="M217">
        <f t="shared" si="9"/>
        <v>2.436432598178872</v>
      </c>
      <c r="N217">
        <f t="shared" si="11"/>
        <v>273.1697455825728</v>
      </c>
      <c r="O217" t="str">
        <f>VLOOKUP(N217,Sheet1!$I$4:$J$155,2,TRUE)</f>
        <v>D1</v>
      </c>
    </row>
    <row r="218" spans="1:15" ht="13.5">
      <c r="A218" t="s">
        <v>382</v>
      </c>
      <c r="B218" s="1" t="s">
        <v>739</v>
      </c>
      <c r="C218" t="str">
        <f t="shared" si="10"/>
        <v>SIT042</v>
      </c>
      <c r="D218">
        <v>139.342</v>
      </c>
      <c r="E218">
        <v>35.9044</v>
      </c>
      <c r="F218">
        <v>70</v>
      </c>
      <c r="G218" t="s">
        <v>383</v>
      </c>
      <c r="H218" t="s">
        <v>466</v>
      </c>
      <c r="I218" t="s">
        <v>467</v>
      </c>
      <c r="J218">
        <v>2</v>
      </c>
      <c r="K218">
        <f>VLOOKUP($J218,Sheet1!$C$4:$F$16,2,FALSE)</f>
        <v>2.1</v>
      </c>
      <c r="L218">
        <f>VLOOKUP($J218,Sheet1!$C$4:$F$16,3,FALSE)</f>
        <v>0.21</v>
      </c>
      <c r="M218">
        <f t="shared" si="9"/>
        <v>2.487470588402994</v>
      </c>
      <c r="N218">
        <f t="shared" si="11"/>
        <v>307.234929041771</v>
      </c>
      <c r="O218" t="str">
        <f>VLOOKUP(N218,Sheet1!$I$4:$J$155,2,TRUE)</f>
        <v>D1</v>
      </c>
    </row>
    <row r="219" spans="1:15" ht="13.5">
      <c r="A219" t="s">
        <v>382</v>
      </c>
      <c r="B219" s="1" t="s">
        <v>770</v>
      </c>
      <c r="C219" t="str">
        <f t="shared" si="10"/>
        <v>SIT043</v>
      </c>
      <c r="D219">
        <v>139.845</v>
      </c>
      <c r="E219">
        <v>35.8878</v>
      </c>
      <c r="F219">
        <v>4</v>
      </c>
      <c r="G219" t="s">
        <v>383</v>
      </c>
      <c r="H219" t="s">
        <v>468</v>
      </c>
      <c r="I219" t="s">
        <v>469</v>
      </c>
      <c r="J219">
        <v>4</v>
      </c>
      <c r="K219">
        <f>VLOOKUP($J219,Sheet1!$C$4:$F$16,2,FALSE)</f>
        <v>2.34</v>
      </c>
      <c r="L219">
        <f>VLOOKUP($J219,Sheet1!$C$4:$F$16,3,FALSE)</f>
        <v>0</v>
      </c>
      <c r="M219">
        <f t="shared" si="9"/>
        <v>2.34</v>
      </c>
      <c r="N219">
        <f t="shared" si="11"/>
        <v>218.77616239495524</v>
      </c>
      <c r="O219" t="str">
        <f>VLOOKUP(N219,Sheet1!$I$4:$J$155,2,TRUE)</f>
        <v>D2</v>
      </c>
    </row>
    <row r="220" spans="1:15" ht="13.5">
      <c r="A220" t="s">
        <v>382</v>
      </c>
      <c r="B220" s="1" t="s">
        <v>740</v>
      </c>
      <c r="C220" t="str">
        <f t="shared" si="10"/>
        <v>SIT044</v>
      </c>
      <c r="D220">
        <v>139.627</v>
      </c>
      <c r="E220">
        <v>35.9967</v>
      </c>
      <c r="F220">
        <v>15</v>
      </c>
      <c r="G220" t="s">
        <v>383</v>
      </c>
      <c r="H220" t="s">
        <v>470</v>
      </c>
      <c r="I220" t="s">
        <v>471</v>
      </c>
      <c r="J220">
        <v>2</v>
      </c>
      <c r="K220">
        <f>VLOOKUP($J220,Sheet1!$C$4:$F$16,2,FALSE)</f>
        <v>2.1</v>
      </c>
      <c r="L220">
        <f>VLOOKUP($J220,Sheet1!$C$4:$F$16,3,FALSE)</f>
        <v>0.21</v>
      </c>
      <c r="M220">
        <f t="shared" si="9"/>
        <v>2.3469791644016933</v>
      </c>
      <c r="N220">
        <f t="shared" si="11"/>
        <v>222.32032282770783</v>
      </c>
      <c r="O220" t="str">
        <f>VLOOKUP(N220,Sheet1!$I$4:$J$155,2,TRUE)</f>
        <v>D2</v>
      </c>
    </row>
    <row r="221" spans="1:15" ht="13.5">
      <c r="A221" t="s">
        <v>382</v>
      </c>
      <c r="B221" s="1" t="s">
        <v>741</v>
      </c>
      <c r="C221" t="str">
        <f t="shared" si="10"/>
        <v>SIT045</v>
      </c>
      <c r="D221">
        <v>139.456</v>
      </c>
      <c r="E221">
        <v>36.0983</v>
      </c>
      <c r="F221">
        <v>17</v>
      </c>
      <c r="G221" t="s">
        <v>383</v>
      </c>
      <c r="H221" t="s">
        <v>472</v>
      </c>
      <c r="I221" t="s">
        <v>473</v>
      </c>
      <c r="J221">
        <v>7</v>
      </c>
      <c r="K221">
        <f>VLOOKUP($J221,Sheet1!$C$4:$F$16,2,FALSE)</f>
        <v>2.19</v>
      </c>
      <c r="L221">
        <f>VLOOKUP($J221,Sheet1!$C$4:$F$16,3,FALSE)</f>
        <v>0</v>
      </c>
      <c r="M221">
        <f t="shared" si="9"/>
        <v>2.19</v>
      </c>
      <c r="N221">
        <f t="shared" si="11"/>
        <v>154.8816618912482</v>
      </c>
      <c r="O221" t="str">
        <f>VLOOKUP(N221,Sheet1!$I$4:$J$155,2,TRUE)</f>
        <v>E</v>
      </c>
    </row>
    <row r="222" spans="1:15" ht="13.5">
      <c r="A222" t="s">
        <v>382</v>
      </c>
      <c r="B222" s="1" t="s">
        <v>787</v>
      </c>
      <c r="C222" t="str">
        <f t="shared" si="10"/>
        <v>SIT046</v>
      </c>
      <c r="D222">
        <v>139.511</v>
      </c>
      <c r="E222">
        <v>35.855</v>
      </c>
      <c r="F222">
        <v>23</v>
      </c>
      <c r="G222" t="s">
        <v>383</v>
      </c>
      <c r="H222" t="s">
        <v>474</v>
      </c>
      <c r="I222" t="s">
        <v>475</v>
      </c>
      <c r="J222">
        <v>2</v>
      </c>
      <c r="K222">
        <f>VLOOKUP($J222,Sheet1!$C$4:$F$16,2,FALSE)</f>
        <v>2.1</v>
      </c>
      <c r="L222">
        <f>VLOOKUP($J222,Sheet1!$C$4:$F$16,3,FALSE)</f>
        <v>0.21</v>
      </c>
      <c r="M222">
        <f t="shared" si="9"/>
        <v>2.3859628455636948</v>
      </c>
      <c r="N222">
        <f t="shared" si="11"/>
        <v>243.19959398781438</v>
      </c>
      <c r="O222" t="str">
        <f>VLOOKUP(N222,Sheet1!$I$4:$J$155,2,TRUE)</f>
        <v>D2</v>
      </c>
    </row>
    <row r="223" spans="1:15" ht="13.5">
      <c r="A223" t="s">
        <v>382</v>
      </c>
      <c r="B223" s="1" t="s">
        <v>742</v>
      </c>
      <c r="C223" t="str">
        <f t="shared" si="10"/>
        <v>SIT047</v>
      </c>
      <c r="D223">
        <v>139.53</v>
      </c>
      <c r="E223">
        <v>35.8242</v>
      </c>
      <c r="F223">
        <v>33</v>
      </c>
      <c r="G223" t="s">
        <v>383</v>
      </c>
      <c r="H223" t="s">
        <v>476</v>
      </c>
      <c r="I223" t="s">
        <v>477</v>
      </c>
      <c r="J223">
        <v>2</v>
      </c>
      <c r="K223">
        <f>VLOOKUP($J223,Sheet1!$C$4:$F$16,2,FALSE)</f>
        <v>2.1</v>
      </c>
      <c r="L223">
        <f>VLOOKUP($J223,Sheet1!$C$4:$F$16,3,FALSE)</f>
        <v>0.21</v>
      </c>
      <c r="M223">
        <f aca="true" t="shared" si="12" ref="M223:M286">K223+L223*LOG(F223)</f>
        <v>2.4188879273743567</v>
      </c>
      <c r="N223">
        <f t="shared" si="11"/>
        <v>262.35414334272696</v>
      </c>
      <c r="O223" t="str">
        <f>VLOOKUP(N223,Sheet1!$I$4:$J$155,2,TRUE)</f>
        <v>D1</v>
      </c>
    </row>
    <row r="224" spans="1:15" ht="13.5">
      <c r="A224" t="s">
        <v>382</v>
      </c>
      <c r="B224" s="1" t="s">
        <v>743</v>
      </c>
      <c r="C224" t="str">
        <f t="shared" si="10"/>
        <v>SIT048</v>
      </c>
      <c r="D224">
        <v>139.319</v>
      </c>
      <c r="E224">
        <v>35.9383</v>
      </c>
      <c r="F224">
        <v>64</v>
      </c>
      <c r="G224" t="s">
        <v>383</v>
      </c>
      <c r="H224" t="s">
        <v>478</v>
      </c>
      <c r="I224" t="s">
        <v>479</v>
      </c>
      <c r="J224">
        <v>2</v>
      </c>
      <c r="K224">
        <f>VLOOKUP($J224,Sheet1!$C$4:$F$16,2,FALSE)</f>
        <v>2.1</v>
      </c>
      <c r="L224">
        <f>VLOOKUP($J224,Sheet1!$C$4:$F$16,3,FALSE)</f>
        <v>0.21</v>
      </c>
      <c r="M224">
        <f t="shared" si="12"/>
        <v>2.4792977945366164</v>
      </c>
      <c r="N224">
        <f t="shared" si="11"/>
        <v>301.50727426542625</v>
      </c>
      <c r="O224" t="str">
        <f>VLOOKUP(N224,Sheet1!$I$4:$J$155,2,TRUE)</f>
        <v>D1</v>
      </c>
    </row>
    <row r="225" spans="1:15" ht="13.5">
      <c r="A225" t="s">
        <v>382</v>
      </c>
      <c r="B225" s="1" t="s">
        <v>744</v>
      </c>
      <c r="C225" t="str">
        <f t="shared" si="10"/>
        <v>SIT049</v>
      </c>
      <c r="D225">
        <v>139.298</v>
      </c>
      <c r="E225">
        <v>35.9614</v>
      </c>
      <c r="F225">
        <v>70</v>
      </c>
      <c r="G225" t="s">
        <v>383</v>
      </c>
      <c r="H225" t="s">
        <v>480</v>
      </c>
      <c r="I225" t="s">
        <v>481</v>
      </c>
      <c r="J225">
        <v>2</v>
      </c>
      <c r="K225">
        <f>VLOOKUP($J225,Sheet1!$C$4:$F$16,2,FALSE)</f>
        <v>2.1</v>
      </c>
      <c r="L225">
        <f>VLOOKUP($J225,Sheet1!$C$4:$F$16,3,FALSE)</f>
        <v>0.21</v>
      </c>
      <c r="M225">
        <f t="shared" si="12"/>
        <v>2.487470588402994</v>
      </c>
      <c r="N225">
        <f t="shared" si="11"/>
        <v>307.234929041771</v>
      </c>
      <c r="O225" t="str">
        <f>VLOOKUP(N225,Sheet1!$I$4:$J$155,2,TRUE)</f>
        <v>D1</v>
      </c>
    </row>
    <row r="226" spans="1:15" ht="13.5">
      <c r="A226" t="s">
        <v>382</v>
      </c>
      <c r="B226" s="1" t="s">
        <v>745</v>
      </c>
      <c r="C226" t="str">
        <f t="shared" si="10"/>
        <v>SIT050</v>
      </c>
      <c r="D226">
        <v>139.185</v>
      </c>
      <c r="E226">
        <v>35.8794</v>
      </c>
      <c r="F226">
        <v>247</v>
      </c>
      <c r="G226" t="s">
        <v>383</v>
      </c>
      <c r="H226" t="s">
        <v>482</v>
      </c>
      <c r="I226" t="s">
        <v>483</v>
      </c>
      <c r="J226">
        <v>1</v>
      </c>
      <c r="K226">
        <f>VLOOKUP($J226,Sheet1!$C$4:$F$16,2,FALSE)</f>
        <v>2.66</v>
      </c>
      <c r="L226">
        <f>VLOOKUP($J226,Sheet1!$C$4:$F$16,3,FALSE)</f>
        <v>0</v>
      </c>
      <c r="M226">
        <f t="shared" si="12"/>
        <v>2.66</v>
      </c>
      <c r="N226">
        <f t="shared" si="11"/>
        <v>457.0881896148756</v>
      </c>
      <c r="O226" t="str">
        <f>VLOOKUP(N226,Sheet1!$I$4:$J$155,2,TRUE)</f>
        <v>C2</v>
      </c>
    </row>
    <row r="227" spans="1:15" ht="13.5">
      <c r="A227" t="s">
        <v>382</v>
      </c>
      <c r="B227" s="1" t="s">
        <v>788</v>
      </c>
      <c r="C227" t="str">
        <f t="shared" si="10"/>
        <v>SIT051</v>
      </c>
      <c r="D227">
        <v>139.364</v>
      </c>
      <c r="E227">
        <v>36.0628</v>
      </c>
      <c r="F227">
        <v>40</v>
      </c>
      <c r="G227" t="s">
        <v>383</v>
      </c>
      <c r="H227" t="s">
        <v>484</v>
      </c>
      <c r="I227" t="s">
        <v>485</v>
      </c>
      <c r="J227">
        <v>7</v>
      </c>
      <c r="K227">
        <f>VLOOKUP($J227,Sheet1!$C$4:$F$16,2,FALSE)</f>
        <v>2.19</v>
      </c>
      <c r="L227">
        <f>VLOOKUP($J227,Sheet1!$C$4:$F$16,3,FALSE)</f>
        <v>0</v>
      </c>
      <c r="M227">
        <f t="shared" si="12"/>
        <v>2.19</v>
      </c>
      <c r="N227">
        <f t="shared" si="11"/>
        <v>154.8816618912482</v>
      </c>
      <c r="O227" t="str">
        <f>VLOOKUP(N227,Sheet1!$I$4:$J$155,2,TRUE)</f>
        <v>E</v>
      </c>
    </row>
    <row r="228" spans="1:15" ht="13.5">
      <c r="A228" t="s">
        <v>382</v>
      </c>
      <c r="B228" s="1" t="s">
        <v>746</v>
      </c>
      <c r="C228" t="str">
        <f t="shared" si="10"/>
        <v>SIT052</v>
      </c>
      <c r="D228">
        <v>139.328</v>
      </c>
      <c r="E228">
        <v>36.04</v>
      </c>
      <c r="F228">
        <v>68</v>
      </c>
      <c r="G228" t="s">
        <v>383</v>
      </c>
      <c r="H228" t="s">
        <v>486</v>
      </c>
      <c r="I228" t="s">
        <v>487</v>
      </c>
      <c r="J228">
        <v>2</v>
      </c>
      <c r="K228">
        <f>VLOOKUP($J228,Sheet1!$C$4:$F$16,2,FALSE)</f>
        <v>2.1</v>
      </c>
      <c r="L228">
        <f>VLOOKUP($J228,Sheet1!$C$4:$F$16,3,FALSE)</f>
        <v>0.21</v>
      </c>
      <c r="M228">
        <f t="shared" si="12"/>
        <v>2.48482687166831</v>
      </c>
      <c r="N228">
        <f t="shared" si="11"/>
        <v>305.3703533872312</v>
      </c>
      <c r="O228" t="str">
        <f>VLOOKUP(N228,Sheet1!$I$4:$J$155,2,TRUE)</f>
        <v>D1</v>
      </c>
    </row>
    <row r="229" spans="1:15" ht="13.5">
      <c r="A229" t="s">
        <v>382</v>
      </c>
      <c r="B229" s="1" t="s">
        <v>747</v>
      </c>
      <c r="C229" t="str">
        <f t="shared" si="10"/>
        <v>SIT053</v>
      </c>
      <c r="D229">
        <v>139.266</v>
      </c>
      <c r="E229">
        <v>36.0531</v>
      </c>
      <c r="F229">
        <v>90</v>
      </c>
      <c r="G229" t="s">
        <v>383</v>
      </c>
      <c r="H229" t="s">
        <v>488</v>
      </c>
      <c r="I229" t="s">
        <v>489</v>
      </c>
      <c r="J229">
        <v>1</v>
      </c>
      <c r="K229">
        <f>VLOOKUP($J229,Sheet1!$C$4:$F$16,2,FALSE)</f>
        <v>2.66</v>
      </c>
      <c r="L229">
        <f>VLOOKUP($J229,Sheet1!$C$4:$F$16,3,FALSE)</f>
        <v>0</v>
      </c>
      <c r="M229">
        <f t="shared" si="12"/>
        <v>2.66</v>
      </c>
      <c r="N229">
        <f t="shared" si="11"/>
        <v>457.0881896148756</v>
      </c>
      <c r="O229" t="str">
        <f>VLOOKUP(N229,Sheet1!$I$4:$J$155,2,TRUE)</f>
        <v>C2</v>
      </c>
    </row>
    <row r="230" spans="1:15" ht="13.5">
      <c r="A230" t="s">
        <v>382</v>
      </c>
      <c r="B230" s="1" t="s">
        <v>771</v>
      </c>
      <c r="C230" t="str">
        <f t="shared" si="10"/>
        <v>SIT054</v>
      </c>
      <c r="D230">
        <v>139.277</v>
      </c>
      <c r="E230">
        <v>36.0008</v>
      </c>
      <c r="F230">
        <v>96</v>
      </c>
      <c r="G230" t="s">
        <v>383</v>
      </c>
      <c r="H230" t="s">
        <v>490</v>
      </c>
      <c r="I230" t="s">
        <v>491</v>
      </c>
      <c r="J230">
        <v>2</v>
      </c>
      <c r="K230">
        <f>VLOOKUP($J230,Sheet1!$C$4:$F$16,2,FALSE)</f>
        <v>2.1</v>
      </c>
      <c r="L230">
        <f>VLOOKUP($J230,Sheet1!$C$4:$F$16,3,FALSE)</f>
        <v>0.21</v>
      </c>
      <c r="M230">
        <f t="shared" si="12"/>
        <v>2.5162769589383096</v>
      </c>
      <c r="N230">
        <f t="shared" si="11"/>
        <v>328.30459327355663</v>
      </c>
      <c r="O230" t="str">
        <f>VLOOKUP(N230,Sheet1!$I$4:$J$155,2,TRUE)</f>
        <v>D1</v>
      </c>
    </row>
    <row r="231" spans="1:15" ht="13.5">
      <c r="A231" t="s">
        <v>382</v>
      </c>
      <c r="B231" s="1" t="s">
        <v>748</v>
      </c>
      <c r="C231" t="str">
        <f t="shared" si="10"/>
        <v>SIT055</v>
      </c>
      <c r="D231">
        <v>139.3</v>
      </c>
      <c r="E231">
        <v>36.0053</v>
      </c>
      <c r="F231">
        <v>68</v>
      </c>
      <c r="G231" t="s">
        <v>383</v>
      </c>
      <c r="H231" t="s">
        <v>492</v>
      </c>
      <c r="I231" t="s">
        <v>493</v>
      </c>
      <c r="J231">
        <v>2</v>
      </c>
      <c r="K231">
        <f>VLOOKUP($J231,Sheet1!$C$4:$F$16,2,FALSE)</f>
        <v>2.1</v>
      </c>
      <c r="L231">
        <f>VLOOKUP($J231,Sheet1!$C$4:$F$16,3,FALSE)</f>
        <v>0.21</v>
      </c>
      <c r="M231">
        <f t="shared" si="12"/>
        <v>2.48482687166831</v>
      </c>
      <c r="N231">
        <f t="shared" si="11"/>
        <v>305.3703533872312</v>
      </c>
      <c r="O231" t="str">
        <f>VLOOKUP(N231,Sheet1!$I$4:$J$155,2,TRUE)</f>
        <v>D1</v>
      </c>
    </row>
    <row r="232" spans="1:15" ht="13.5">
      <c r="A232" t="s">
        <v>382</v>
      </c>
      <c r="B232" s="1" t="s">
        <v>749</v>
      </c>
      <c r="C232" t="str">
        <f t="shared" si="10"/>
        <v>SIT056</v>
      </c>
      <c r="D232">
        <v>139.485</v>
      </c>
      <c r="E232">
        <v>35.9783</v>
      </c>
      <c r="F232">
        <v>10</v>
      </c>
      <c r="G232" t="s">
        <v>383</v>
      </c>
      <c r="H232" t="s">
        <v>494</v>
      </c>
      <c r="I232" t="s">
        <v>495</v>
      </c>
      <c r="J232">
        <v>7</v>
      </c>
      <c r="K232">
        <f>VLOOKUP($J232,Sheet1!$C$4:$F$16,2,FALSE)</f>
        <v>2.19</v>
      </c>
      <c r="L232">
        <f>VLOOKUP($J232,Sheet1!$C$4:$F$16,3,FALSE)</f>
        <v>0</v>
      </c>
      <c r="M232">
        <f t="shared" si="12"/>
        <v>2.19</v>
      </c>
      <c r="N232">
        <f t="shared" si="11"/>
        <v>154.8816618912482</v>
      </c>
      <c r="O232" t="str">
        <f>VLOOKUP(N232,Sheet1!$I$4:$J$155,2,TRUE)</f>
        <v>E</v>
      </c>
    </row>
    <row r="233" spans="1:15" ht="13.5">
      <c r="A233" t="s">
        <v>382</v>
      </c>
      <c r="B233" s="1" t="s">
        <v>750</v>
      </c>
      <c r="C233" t="str">
        <f t="shared" si="10"/>
        <v>SIT057</v>
      </c>
      <c r="D233">
        <v>139.457</v>
      </c>
      <c r="E233">
        <v>36.0367</v>
      </c>
      <c r="F233">
        <v>14</v>
      </c>
      <c r="G233" t="s">
        <v>383</v>
      </c>
      <c r="H233" t="s">
        <v>496</v>
      </c>
      <c r="I233" t="s">
        <v>497</v>
      </c>
      <c r="J233">
        <v>7</v>
      </c>
      <c r="K233">
        <f>VLOOKUP($J233,Sheet1!$C$4:$F$16,2,FALSE)</f>
        <v>2.19</v>
      </c>
      <c r="L233">
        <f>VLOOKUP($J233,Sheet1!$C$4:$F$16,3,FALSE)</f>
        <v>0</v>
      </c>
      <c r="M233">
        <f t="shared" si="12"/>
        <v>2.19</v>
      </c>
      <c r="N233">
        <f t="shared" si="11"/>
        <v>154.8816618912482</v>
      </c>
      <c r="O233" t="str">
        <f>VLOOKUP(N233,Sheet1!$I$4:$J$155,2,TRUE)</f>
        <v>E</v>
      </c>
    </row>
    <row r="234" spans="1:15" ht="13.5">
      <c r="A234" t="s">
        <v>382</v>
      </c>
      <c r="B234" s="1" t="s">
        <v>751</v>
      </c>
      <c r="C234" t="str">
        <f t="shared" si="10"/>
        <v>SIT058</v>
      </c>
      <c r="D234">
        <v>139.337</v>
      </c>
      <c r="E234">
        <v>35.9783</v>
      </c>
      <c r="F234">
        <v>48</v>
      </c>
      <c r="G234" t="s">
        <v>383</v>
      </c>
      <c r="H234" t="s">
        <v>498</v>
      </c>
      <c r="I234" t="s">
        <v>499</v>
      </c>
      <c r="J234">
        <v>1</v>
      </c>
      <c r="K234">
        <f>VLOOKUP($J234,Sheet1!$C$4:$F$16,2,FALSE)</f>
        <v>2.66</v>
      </c>
      <c r="L234">
        <f>VLOOKUP($J234,Sheet1!$C$4:$F$16,3,FALSE)</f>
        <v>0</v>
      </c>
      <c r="M234">
        <f t="shared" si="12"/>
        <v>2.66</v>
      </c>
      <c r="N234">
        <f t="shared" si="11"/>
        <v>457.0881896148756</v>
      </c>
      <c r="O234" t="str">
        <f>VLOOKUP(N234,Sheet1!$I$4:$J$155,2,TRUE)</f>
        <v>C2</v>
      </c>
    </row>
    <row r="235" spans="1:15" ht="13.5">
      <c r="A235" t="s">
        <v>382</v>
      </c>
      <c r="B235" s="1" t="s">
        <v>752</v>
      </c>
      <c r="C235" t="str">
        <f t="shared" si="10"/>
        <v>SIT059</v>
      </c>
      <c r="D235">
        <v>139.103</v>
      </c>
      <c r="E235">
        <v>35.9842</v>
      </c>
      <c r="F235">
        <v>241</v>
      </c>
      <c r="G235" t="s">
        <v>383</v>
      </c>
      <c r="H235" t="s">
        <v>500</v>
      </c>
      <c r="I235" t="s">
        <v>501</v>
      </c>
      <c r="J235">
        <v>2</v>
      </c>
      <c r="K235">
        <f>VLOOKUP($J235,Sheet1!$C$4:$F$16,2,FALSE)</f>
        <v>2.1</v>
      </c>
      <c r="L235">
        <f>VLOOKUP($J235,Sheet1!$C$4:$F$16,3,FALSE)</f>
        <v>0.21</v>
      </c>
      <c r="M235">
        <f t="shared" si="12"/>
        <v>2.6002235789407226</v>
      </c>
      <c r="N235">
        <f t="shared" si="11"/>
        <v>398.3121726852531</v>
      </c>
      <c r="O235" t="str">
        <f>VLOOKUP(N235,Sheet1!$I$4:$J$155,2,TRUE)</f>
        <v>C2</v>
      </c>
    </row>
    <row r="236" spans="1:15" ht="13.5">
      <c r="A236" t="s">
        <v>382</v>
      </c>
      <c r="B236" s="1" t="s">
        <v>753</v>
      </c>
      <c r="C236" t="str">
        <f t="shared" si="10"/>
        <v>SIT060</v>
      </c>
      <c r="D236">
        <v>139.102</v>
      </c>
      <c r="E236">
        <v>36.0681</v>
      </c>
      <c r="F236">
        <v>167</v>
      </c>
      <c r="G236" t="s">
        <v>383</v>
      </c>
      <c r="H236" t="s">
        <v>502</v>
      </c>
      <c r="I236" t="s">
        <v>503</v>
      </c>
      <c r="J236">
        <v>2</v>
      </c>
      <c r="K236">
        <f>VLOOKUP($J236,Sheet1!$C$4:$F$16,2,FALSE)</f>
        <v>2.1</v>
      </c>
      <c r="L236">
        <f>VLOOKUP($J236,Sheet1!$C$4:$F$16,3,FALSE)</f>
        <v>0.21</v>
      </c>
      <c r="M236">
        <f t="shared" si="12"/>
        <v>2.5667704589409928</v>
      </c>
      <c r="N236">
        <f t="shared" si="11"/>
        <v>368.78263148259373</v>
      </c>
      <c r="O236" t="str">
        <f>VLOOKUP(N236,Sheet1!$I$4:$J$155,2,TRUE)</f>
        <v>D1</v>
      </c>
    </row>
    <row r="237" spans="1:15" ht="13.5">
      <c r="A237" t="s">
        <v>382</v>
      </c>
      <c r="B237" s="1" t="s">
        <v>754</v>
      </c>
      <c r="C237" t="str">
        <f t="shared" si="10"/>
        <v>SIT061</v>
      </c>
      <c r="D237">
        <v>139.113</v>
      </c>
      <c r="E237">
        <v>36.1131</v>
      </c>
      <c r="F237">
        <v>134</v>
      </c>
      <c r="G237" t="s">
        <v>383</v>
      </c>
      <c r="H237" t="s">
        <v>504</v>
      </c>
      <c r="I237" t="s">
        <v>505</v>
      </c>
      <c r="J237">
        <v>2</v>
      </c>
      <c r="K237">
        <f>VLOOKUP($J237,Sheet1!$C$4:$F$16,2,FALSE)</f>
        <v>2.1</v>
      </c>
      <c r="L237">
        <f>VLOOKUP($J237,Sheet1!$C$4:$F$16,3,FALSE)</f>
        <v>0.21</v>
      </c>
      <c r="M237">
        <f t="shared" si="12"/>
        <v>2.5466920076566097</v>
      </c>
      <c r="N237">
        <f t="shared" si="11"/>
        <v>352.12106575775283</v>
      </c>
      <c r="O237" t="str">
        <f>VLOOKUP(N237,Sheet1!$I$4:$J$155,2,TRUE)</f>
        <v>D1</v>
      </c>
    </row>
    <row r="238" spans="1:15" ht="13.5">
      <c r="A238" t="s">
        <v>382</v>
      </c>
      <c r="B238" s="1" t="s">
        <v>755</v>
      </c>
      <c r="C238" t="str">
        <f t="shared" si="10"/>
        <v>SIT062</v>
      </c>
      <c r="D238">
        <v>139.027</v>
      </c>
      <c r="E238">
        <v>36.0394</v>
      </c>
      <c r="F238">
        <v>210</v>
      </c>
      <c r="G238" t="s">
        <v>383</v>
      </c>
      <c r="H238" t="s">
        <v>506</v>
      </c>
      <c r="I238" t="s">
        <v>507</v>
      </c>
      <c r="J238">
        <v>2</v>
      </c>
      <c r="K238">
        <f>VLOOKUP($J238,Sheet1!$C$4:$F$16,2,FALSE)</f>
        <v>2.1</v>
      </c>
      <c r="L238">
        <f>VLOOKUP($J238,Sheet1!$C$4:$F$16,3,FALSE)</f>
        <v>0.21</v>
      </c>
      <c r="M238">
        <f t="shared" si="12"/>
        <v>2.5876660518941232</v>
      </c>
      <c r="N238">
        <f t="shared" si="11"/>
        <v>386.95997996454196</v>
      </c>
      <c r="O238" t="str">
        <f>VLOOKUP(N238,Sheet1!$I$4:$J$155,2,TRUE)</f>
        <v>C2</v>
      </c>
    </row>
    <row r="239" spans="1:15" ht="13.5">
      <c r="A239" t="s">
        <v>382</v>
      </c>
      <c r="B239" s="1" t="s">
        <v>756</v>
      </c>
      <c r="C239" t="str">
        <f t="shared" si="10"/>
        <v>SIT063</v>
      </c>
      <c r="D239">
        <v>139.012</v>
      </c>
      <c r="E239">
        <v>36.0139</v>
      </c>
      <c r="F239">
        <v>246</v>
      </c>
      <c r="G239" t="s">
        <v>383</v>
      </c>
      <c r="H239" t="s">
        <v>508</v>
      </c>
      <c r="I239" t="s">
        <v>509</v>
      </c>
      <c r="J239">
        <v>2</v>
      </c>
      <c r="K239">
        <f>VLOOKUP($J239,Sheet1!$C$4:$F$16,2,FALSE)</f>
        <v>2.1</v>
      </c>
      <c r="L239">
        <f>VLOOKUP($J239,Sheet1!$C$4:$F$16,3,FALSE)</f>
        <v>0.21</v>
      </c>
      <c r="M239">
        <f t="shared" si="12"/>
        <v>2.60209637249171</v>
      </c>
      <c r="N239">
        <f t="shared" si="11"/>
        <v>400.03350969367045</v>
      </c>
      <c r="O239" t="str">
        <f>VLOOKUP(N239,Sheet1!$I$4:$J$155,2,TRUE)</f>
        <v>C2</v>
      </c>
    </row>
    <row r="240" spans="1:15" ht="13.5">
      <c r="A240" t="s">
        <v>382</v>
      </c>
      <c r="B240" s="1" t="s">
        <v>789</v>
      </c>
      <c r="C240" t="str">
        <f t="shared" si="10"/>
        <v>SIT064</v>
      </c>
      <c r="D240">
        <v>138.974</v>
      </c>
      <c r="E240">
        <v>36.01</v>
      </c>
      <c r="F240">
        <v>290</v>
      </c>
      <c r="G240" t="s">
        <v>383</v>
      </c>
      <c r="H240" t="s">
        <v>510</v>
      </c>
      <c r="I240" t="s">
        <v>511</v>
      </c>
      <c r="J240">
        <v>1</v>
      </c>
      <c r="K240">
        <f>VLOOKUP($J240,Sheet1!$C$4:$F$16,2,FALSE)</f>
        <v>2.66</v>
      </c>
      <c r="L240">
        <f>VLOOKUP($J240,Sheet1!$C$4:$F$16,3,FALSE)</f>
        <v>0</v>
      </c>
      <c r="M240">
        <f t="shared" si="12"/>
        <v>2.66</v>
      </c>
      <c r="N240">
        <f t="shared" si="11"/>
        <v>457.0881896148756</v>
      </c>
      <c r="O240" t="str">
        <f>VLOOKUP(N240,Sheet1!$I$4:$J$155,2,TRUE)</f>
        <v>C2</v>
      </c>
    </row>
    <row r="241" spans="1:15" ht="13.5">
      <c r="A241" t="s">
        <v>382</v>
      </c>
      <c r="B241" s="1" t="s">
        <v>790</v>
      </c>
      <c r="C241" t="str">
        <f t="shared" si="10"/>
        <v>SIT065</v>
      </c>
      <c r="D241">
        <v>138.938</v>
      </c>
      <c r="E241">
        <v>35.95</v>
      </c>
      <c r="F241">
        <v>415</v>
      </c>
      <c r="G241" t="s">
        <v>383</v>
      </c>
      <c r="H241" t="s">
        <v>512</v>
      </c>
      <c r="I241" t="s">
        <v>513</v>
      </c>
      <c r="J241">
        <v>1</v>
      </c>
      <c r="K241">
        <f>VLOOKUP($J241,Sheet1!$C$4:$F$16,2,FALSE)</f>
        <v>2.66</v>
      </c>
      <c r="L241">
        <f>VLOOKUP($J241,Sheet1!$C$4:$F$16,3,FALSE)</f>
        <v>0</v>
      </c>
      <c r="M241">
        <f t="shared" si="12"/>
        <v>2.66</v>
      </c>
      <c r="N241">
        <f t="shared" si="11"/>
        <v>457.0881896148756</v>
      </c>
      <c r="O241" t="str">
        <f>VLOOKUP(N241,Sheet1!$I$4:$J$155,2,TRUE)</f>
        <v>C2</v>
      </c>
    </row>
    <row r="242" spans="1:15" ht="13.5">
      <c r="A242" t="s">
        <v>382</v>
      </c>
      <c r="B242" s="1" t="s">
        <v>791</v>
      </c>
      <c r="C242" t="str">
        <f t="shared" si="10"/>
        <v>SIT066</v>
      </c>
      <c r="D242">
        <v>139.033</v>
      </c>
      <c r="E242">
        <v>35.9544</v>
      </c>
      <c r="F242">
        <v>272</v>
      </c>
      <c r="G242" t="s">
        <v>383</v>
      </c>
      <c r="H242" t="s">
        <v>514</v>
      </c>
      <c r="I242" t="s">
        <v>515</v>
      </c>
      <c r="J242">
        <v>2</v>
      </c>
      <c r="K242">
        <f>VLOOKUP($J242,Sheet1!$C$4:$F$16,2,FALSE)</f>
        <v>2.1</v>
      </c>
      <c r="L242">
        <f>VLOOKUP($J242,Sheet1!$C$4:$F$16,3,FALSE)</f>
        <v>0.21</v>
      </c>
      <c r="M242">
        <f t="shared" si="12"/>
        <v>2.611259469847182</v>
      </c>
      <c r="N242">
        <f t="shared" si="11"/>
        <v>408.563410211549</v>
      </c>
      <c r="O242" t="str">
        <f>VLOOKUP(N242,Sheet1!$I$4:$J$155,2,TRUE)</f>
        <v>C2</v>
      </c>
    </row>
    <row r="243" spans="1:15" ht="13.5">
      <c r="A243" t="s">
        <v>382</v>
      </c>
      <c r="B243" s="1" t="s">
        <v>792</v>
      </c>
      <c r="C243" t="str">
        <f t="shared" si="10"/>
        <v>SIT067</v>
      </c>
      <c r="D243">
        <v>139.198</v>
      </c>
      <c r="E243">
        <v>36.055</v>
      </c>
      <c r="F243">
        <v>150</v>
      </c>
      <c r="G243" t="s">
        <v>383</v>
      </c>
      <c r="H243" t="s">
        <v>516</v>
      </c>
      <c r="I243" t="s">
        <v>517</v>
      </c>
      <c r="J243">
        <v>1</v>
      </c>
      <c r="K243">
        <f>VLOOKUP($J243,Sheet1!$C$4:$F$16,2,FALSE)</f>
        <v>2.66</v>
      </c>
      <c r="L243">
        <f>VLOOKUP($J243,Sheet1!$C$4:$F$16,3,FALSE)</f>
        <v>0</v>
      </c>
      <c r="M243">
        <f t="shared" si="12"/>
        <v>2.66</v>
      </c>
      <c r="N243">
        <f t="shared" si="11"/>
        <v>457.0881896148756</v>
      </c>
      <c r="O243" t="str">
        <f>VLOOKUP(N243,Sheet1!$I$4:$J$155,2,TRUE)</f>
        <v>C2</v>
      </c>
    </row>
    <row r="244" spans="1:15" ht="13.5">
      <c r="A244" t="s">
        <v>382</v>
      </c>
      <c r="B244" s="1" t="s">
        <v>793</v>
      </c>
      <c r="C244" t="str">
        <f t="shared" si="10"/>
        <v>SIT068</v>
      </c>
      <c r="D244">
        <v>139.184</v>
      </c>
      <c r="E244">
        <v>36.1739</v>
      </c>
      <c r="F244">
        <v>75</v>
      </c>
      <c r="G244" t="s">
        <v>383</v>
      </c>
      <c r="H244" t="s">
        <v>518</v>
      </c>
      <c r="I244" t="s">
        <v>519</v>
      </c>
      <c r="J244">
        <v>3</v>
      </c>
      <c r="K244">
        <f>VLOOKUP($J244,Sheet1!$C$4:$F$16,2,FALSE)</f>
        <v>2.04</v>
      </c>
      <c r="L244">
        <f>VLOOKUP($J244,Sheet1!$C$4:$F$16,3,FALSE)</f>
        <v>0.23</v>
      </c>
      <c r="M244">
        <f t="shared" si="12"/>
        <v>2.471264090580091</v>
      </c>
      <c r="N244">
        <f t="shared" si="11"/>
        <v>295.98117544176824</v>
      </c>
      <c r="O244" t="str">
        <f>VLOOKUP(N244,Sheet1!$I$4:$J$155,2,TRUE)</f>
        <v>D1</v>
      </c>
    </row>
    <row r="245" spans="1:15" ht="13.5">
      <c r="A245" t="s">
        <v>382</v>
      </c>
      <c r="B245" s="1" t="s">
        <v>794</v>
      </c>
      <c r="C245" t="str">
        <f t="shared" si="10"/>
        <v>SIT069</v>
      </c>
      <c r="D245">
        <v>139.132</v>
      </c>
      <c r="E245">
        <v>36.1875</v>
      </c>
      <c r="F245">
        <v>100</v>
      </c>
      <c r="G245" t="s">
        <v>383</v>
      </c>
      <c r="H245" t="s">
        <v>520</v>
      </c>
      <c r="I245" t="s">
        <v>521</v>
      </c>
      <c r="J245">
        <v>2</v>
      </c>
      <c r="K245">
        <f>VLOOKUP($J245,Sheet1!$C$4:$F$16,2,FALSE)</f>
        <v>2.1</v>
      </c>
      <c r="L245">
        <f>VLOOKUP($J245,Sheet1!$C$4:$F$16,3,FALSE)</f>
        <v>0.21</v>
      </c>
      <c r="M245">
        <f t="shared" si="12"/>
        <v>2.52</v>
      </c>
      <c r="N245">
        <f t="shared" si="11"/>
        <v>331.13112148259137</v>
      </c>
      <c r="O245" t="str">
        <f>VLOOKUP(N245,Sheet1!$I$4:$J$155,2,TRUE)</f>
        <v>D1</v>
      </c>
    </row>
    <row r="246" spans="1:15" ht="13.5">
      <c r="A246" t="s">
        <v>382</v>
      </c>
      <c r="B246" s="1" t="s">
        <v>795</v>
      </c>
      <c r="C246" t="str">
        <f t="shared" si="10"/>
        <v>SIT070</v>
      </c>
      <c r="D246">
        <v>139.105</v>
      </c>
      <c r="E246">
        <v>36.2108</v>
      </c>
      <c r="F246">
        <v>95</v>
      </c>
      <c r="G246" t="s">
        <v>383</v>
      </c>
      <c r="H246" t="s">
        <v>522</v>
      </c>
      <c r="I246" t="s">
        <v>523</v>
      </c>
      <c r="J246">
        <v>2</v>
      </c>
      <c r="K246">
        <f>VLOOKUP($J246,Sheet1!$C$4:$F$16,2,FALSE)</f>
        <v>2.1</v>
      </c>
      <c r="L246">
        <f>VLOOKUP($J246,Sheet1!$C$4:$F$16,3,FALSE)</f>
        <v>0.21</v>
      </c>
      <c r="M246">
        <f t="shared" si="12"/>
        <v>2.515321957110658</v>
      </c>
      <c r="N246">
        <f t="shared" si="11"/>
        <v>327.5834535203227</v>
      </c>
      <c r="O246" t="str">
        <f>VLOOKUP(N246,Sheet1!$I$4:$J$155,2,TRUE)</f>
        <v>D1</v>
      </c>
    </row>
    <row r="247" spans="1:15" ht="13.5">
      <c r="A247" t="s">
        <v>382</v>
      </c>
      <c r="B247" s="1" t="s">
        <v>796</v>
      </c>
      <c r="C247" t="str">
        <f t="shared" si="10"/>
        <v>SIT071</v>
      </c>
      <c r="D247">
        <v>139.059</v>
      </c>
      <c r="E247">
        <v>36.1461</v>
      </c>
      <c r="F247">
        <v>156</v>
      </c>
      <c r="G247" t="s">
        <v>383</v>
      </c>
      <c r="H247" t="s">
        <v>524</v>
      </c>
      <c r="I247" t="s">
        <v>525</v>
      </c>
      <c r="J247">
        <v>1</v>
      </c>
      <c r="K247">
        <f>VLOOKUP($J247,Sheet1!$C$4:$F$16,2,FALSE)</f>
        <v>2.66</v>
      </c>
      <c r="L247">
        <f>VLOOKUP($J247,Sheet1!$C$4:$F$16,3,FALSE)</f>
        <v>0</v>
      </c>
      <c r="M247">
        <f t="shared" si="12"/>
        <v>2.66</v>
      </c>
      <c r="N247">
        <f t="shared" si="11"/>
        <v>457.0881896148756</v>
      </c>
      <c r="O247" t="str">
        <f>VLOOKUP(N247,Sheet1!$I$4:$J$155,2,TRUE)</f>
        <v>C2</v>
      </c>
    </row>
    <row r="248" spans="1:15" ht="13.5">
      <c r="A248" t="s">
        <v>382</v>
      </c>
      <c r="B248" s="1" t="s">
        <v>797</v>
      </c>
      <c r="C248" t="str">
        <f t="shared" si="10"/>
        <v>SIT072</v>
      </c>
      <c r="D248">
        <v>139.147</v>
      </c>
      <c r="E248">
        <v>36.2483</v>
      </c>
      <c r="F248">
        <v>61</v>
      </c>
      <c r="G248" t="s">
        <v>383</v>
      </c>
      <c r="H248" t="s">
        <v>526</v>
      </c>
      <c r="I248" t="s">
        <v>527</v>
      </c>
      <c r="J248">
        <v>3</v>
      </c>
      <c r="K248">
        <f>VLOOKUP($J248,Sheet1!$C$4:$F$16,2,FALSE)</f>
        <v>2.04</v>
      </c>
      <c r="L248">
        <f>VLOOKUP($J248,Sheet1!$C$4:$F$16,3,FALSE)</f>
        <v>0.23</v>
      </c>
      <c r="M248">
        <f t="shared" si="12"/>
        <v>2.4506258620524766</v>
      </c>
      <c r="N248">
        <f t="shared" si="11"/>
        <v>282.2447432663121</v>
      </c>
      <c r="O248" t="str">
        <f>VLOOKUP(N248,Sheet1!$I$4:$J$155,2,TRUE)</f>
        <v>D1</v>
      </c>
    </row>
    <row r="249" spans="1:15" ht="13.5">
      <c r="A249" t="s">
        <v>382</v>
      </c>
      <c r="B249" s="1" t="s">
        <v>798</v>
      </c>
      <c r="C249" t="str">
        <f t="shared" si="10"/>
        <v>SIT073</v>
      </c>
      <c r="D249">
        <v>139.412</v>
      </c>
      <c r="E249">
        <v>36.0992</v>
      </c>
      <c r="F249">
        <v>21</v>
      </c>
      <c r="G249" t="s">
        <v>383</v>
      </c>
      <c r="H249" t="s">
        <v>528</v>
      </c>
      <c r="I249" t="s">
        <v>529</v>
      </c>
      <c r="J249">
        <v>7</v>
      </c>
      <c r="K249">
        <f>VLOOKUP($J249,Sheet1!$C$4:$F$16,2,FALSE)</f>
        <v>2.19</v>
      </c>
      <c r="L249">
        <f>VLOOKUP($J249,Sheet1!$C$4:$F$16,3,FALSE)</f>
        <v>0</v>
      </c>
      <c r="M249">
        <f t="shared" si="12"/>
        <v>2.19</v>
      </c>
      <c r="N249">
        <f t="shared" si="11"/>
        <v>154.8816618912482</v>
      </c>
      <c r="O249" t="str">
        <f>VLOOKUP(N249,Sheet1!$I$4:$J$155,2,TRUE)</f>
        <v>E</v>
      </c>
    </row>
    <row r="250" spans="1:15" ht="13.5">
      <c r="A250" t="s">
        <v>382</v>
      </c>
      <c r="B250" s="1" t="s">
        <v>799</v>
      </c>
      <c r="C250" t="str">
        <f t="shared" si="10"/>
        <v>SIT074</v>
      </c>
      <c r="D250">
        <v>139.339</v>
      </c>
      <c r="E250">
        <v>36.1122</v>
      </c>
      <c r="F250">
        <v>61</v>
      </c>
      <c r="G250" t="s">
        <v>383</v>
      </c>
      <c r="H250" t="s">
        <v>530</v>
      </c>
      <c r="I250" t="s">
        <v>531</v>
      </c>
      <c r="J250">
        <v>2</v>
      </c>
      <c r="K250">
        <f>VLOOKUP($J250,Sheet1!$C$4:$F$16,2,FALSE)</f>
        <v>2.1</v>
      </c>
      <c r="L250">
        <f>VLOOKUP($J250,Sheet1!$C$4:$F$16,3,FALSE)</f>
        <v>0.21</v>
      </c>
      <c r="M250">
        <f t="shared" si="12"/>
        <v>2.4749192653522614</v>
      </c>
      <c r="N250">
        <f t="shared" si="11"/>
        <v>298.48276926580996</v>
      </c>
      <c r="O250" t="str">
        <f>VLOOKUP(N250,Sheet1!$I$4:$J$155,2,TRUE)</f>
        <v>D1</v>
      </c>
    </row>
    <row r="251" spans="1:15" ht="13.5">
      <c r="A251" t="s">
        <v>382</v>
      </c>
      <c r="B251" s="1" t="s">
        <v>800</v>
      </c>
      <c r="C251" t="str">
        <f t="shared" si="10"/>
        <v>SIT075</v>
      </c>
      <c r="D251">
        <v>139.372</v>
      </c>
      <c r="E251">
        <v>36.2203</v>
      </c>
      <c r="F251">
        <v>29</v>
      </c>
      <c r="G251" t="s">
        <v>383</v>
      </c>
      <c r="H251" t="s">
        <v>532</v>
      </c>
      <c r="I251" t="s">
        <v>533</v>
      </c>
      <c r="J251">
        <v>4</v>
      </c>
      <c r="K251">
        <f>VLOOKUP($J251,Sheet1!$C$4:$F$16,2,FALSE)</f>
        <v>2.34</v>
      </c>
      <c r="L251">
        <f>VLOOKUP($J251,Sheet1!$C$4:$F$16,3,FALSE)</f>
        <v>0</v>
      </c>
      <c r="M251">
        <f t="shared" si="12"/>
        <v>2.34</v>
      </c>
      <c r="N251">
        <f t="shared" si="11"/>
        <v>218.77616239495524</v>
      </c>
      <c r="O251" t="str">
        <f>VLOOKUP(N251,Sheet1!$I$4:$J$155,2,TRUE)</f>
        <v>D2</v>
      </c>
    </row>
    <row r="252" spans="1:15" ht="13.5">
      <c r="A252" t="s">
        <v>382</v>
      </c>
      <c r="B252" s="1" t="s">
        <v>801</v>
      </c>
      <c r="C252" t="str">
        <f t="shared" si="10"/>
        <v>SIT076</v>
      </c>
      <c r="D252">
        <v>139.238</v>
      </c>
      <c r="E252">
        <v>36.2011</v>
      </c>
      <c r="F252">
        <v>56</v>
      </c>
      <c r="G252" t="s">
        <v>383</v>
      </c>
      <c r="H252" t="s">
        <v>534</v>
      </c>
      <c r="I252" t="s">
        <v>535</v>
      </c>
      <c r="J252">
        <v>2</v>
      </c>
      <c r="K252">
        <f>VLOOKUP($J252,Sheet1!$C$4:$F$16,2,FALSE)</f>
        <v>2.1</v>
      </c>
      <c r="L252">
        <f>VLOOKUP($J252,Sheet1!$C$4:$F$16,3,FALSE)</f>
        <v>0.21</v>
      </c>
      <c r="M252">
        <f t="shared" si="12"/>
        <v>2.467119485671302</v>
      </c>
      <c r="N252">
        <f t="shared" si="11"/>
        <v>293.1699720903252</v>
      </c>
      <c r="O252" t="str">
        <f>VLOOKUP(N252,Sheet1!$I$4:$J$155,2,TRUE)</f>
        <v>D1</v>
      </c>
    </row>
    <row r="253" spans="1:15" ht="13.5">
      <c r="A253" t="s">
        <v>382</v>
      </c>
      <c r="B253" s="1" t="s">
        <v>802</v>
      </c>
      <c r="C253" t="str">
        <f t="shared" si="10"/>
        <v>SIT077</v>
      </c>
      <c r="D253">
        <v>139.285</v>
      </c>
      <c r="E253">
        <v>36.1361</v>
      </c>
      <c r="F253">
        <v>59</v>
      </c>
      <c r="G253" t="s">
        <v>383</v>
      </c>
      <c r="H253" t="s">
        <v>536</v>
      </c>
      <c r="I253" t="s">
        <v>537</v>
      </c>
      <c r="J253">
        <v>2</v>
      </c>
      <c r="K253">
        <f>VLOOKUP($J253,Sheet1!$C$4:$F$16,2,FALSE)</f>
        <v>2.1</v>
      </c>
      <c r="L253">
        <f>VLOOKUP($J253,Sheet1!$C$4:$F$16,3,FALSE)</f>
        <v>0.21</v>
      </c>
      <c r="M253">
        <f t="shared" si="12"/>
        <v>2.4718789224448505</v>
      </c>
      <c r="N253">
        <f t="shared" si="11"/>
        <v>296.4004935318321</v>
      </c>
      <c r="O253" t="str">
        <f>VLOOKUP(N253,Sheet1!$I$4:$J$155,2,TRUE)</f>
        <v>D1</v>
      </c>
    </row>
    <row r="254" spans="1:15" ht="13.5">
      <c r="A254" t="s">
        <v>382</v>
      </c>
      <c r="B254" s="1" t="s">
        <v>803</v>
      </c>
      <c r="C254" t="str">
        <f t="shared" si="10"/>
        <v>SIT078</v>
      </c>
      <c r="D254">
        <v>139.23</v>
      </c>
      <c r="E254">
        <v>36.1297</v>
      </c>
      <c r="F254">
        <v>87</v>
      </c>
      <c r="G254" t="s">
        <v>383</v>
      </c>
      <c r="H254" t="s">
        <v>538</v>
      </c>
      <c r="I254" t="s">
        <v>539</v>
      </c>
      <c r="J254">
        <v>2</v>
      </c>
      <c r="K254">
        <f>VLOOKUP($J254,Sheet1!$C$4:$F$16,2,FALSE)</f>
        <v>2.1</v>
      </c>
      <c r="L254">
        <f>VLOOKUP($J254,Sheet1!$C$4:$F$16,3,FALSE)</f>
        <v>0.21</v>
      </c>
      <c r="M254">
        <f t="shared" si="12"/>
        <v>2.50729904304991</v>
      </c>
      <c r="N254">
        <f t="shared" si="11"/>
        <v>321.58741375498363</v>
      </c>
      <c r="O254" t="str">
        <f>VLOOKUP(N254,Sheet1!$I$4:$J$155,2,TRUE)</f>
        <v>D1</v>
      </c>
    </row>
    <row r="255" spans="1:15" ht="13.5">
      <c r="A255" t="s">
        <v>382</v>
      </c>
      <c r="B255" s="1" t="s">
        <v>804</v>
      </c>
      <c r="C255" t="str">
        <f t="shared" si="10"/>
        <v>SIT079</v>
      </c>
      <c r="D255">
        <v>139.196</v>
      </c>
      <c r="E255">
        <v>36.115</v>
      </c>
      <c r="F255">
        <v>99</v>
      </c>
      <c r="G255" t="s">
        <v>383</v>
      </c>
      <c r="H255" t="s">
        <v>540</v>
      </c>
      <c r="I255" t="s">
        <v>541</v>
      </c>
      <c r="J255">
        <v>2</v>
      </c>
      <c r="K255">
        <f>VLOOKUP($J255,Sheet1!$C$4:$F$16,2,FALSE)</f>
        <v>2.1</v>
      </c>
      <c r="L255">
        <f>VLOOKUP($J255,Sheet1!$C$4:$F$16,3,FALSE)</f>
        <v>0.21</v>
      </c>
      <c r="M255">
        <f t="shared" si="12"/>
        <v>2.5190833908654855</v>
      </c>
      <c r="N255">
        <f t="shared" si="11"/>
        <v>330.4329828908014</v>
      </c>
      <c r="O255" t="str">
        <f>VLOOKUP(N255,Sheet1!$I$4:$J$155,2,TRUE)</f>
        <v>D1</v>
      </c>
    </row>
    <row r="256" spans="1:15" ht="13.5">
      <c r="A256" t="s">
        <v>382</v>
      </c>
      <c r="B256" s="1" t="s">
        <v>805</v>
      </c>
      <c r="C256" t="str">
        <f t="shared" si="10"/>
        <v>SIT080</v>
      </c>
      <c r="D256">
        <v>139.578</v>
      </c>
      <c r="E256">
        <v>36.0989</v>
      </c>
      <c r="F256">
        <v>13</v>
      </c>
      <c r="G256" t="s">
        <v>383</v>
      </c>
      <c r="H256" t="s">
        <v>542</v>
      </c>
      <c r="I256" t="s">
        <v>543</v>
      </c>
      <c r="J256">
        <v>7</v>
      </c>
      <c r="K256">
        <f>VLOOKUP($J256,Sheet1!$C$4:$F$16,2,FALSE)</f>
        <v>2.19</v>
      </c>
      <c r="L256">
        <f>VLOOKUP($J256,Sheet1!$C$4:$F$16,3,FALSE)</f>
        <v>0</v>
      </c>
      <c r="M256">
        <f t="shared" si="12"/>
        <v>2.19</v>
      </c>
      <c r="N256">
        <f t="shared" si="11"/>
        <v>154.8816618912482</v>
      </c>
      <c r="O256" t="str">
        <f>VLOOKUP(N256,Sheet1!$I$4:$J$155,2,TRUE)</f>
        <v>E</v>
      </c>
    </row>
    <row r="257" spans="1:15" ht="13.5">
      <c r="A257" t="s">
        <v>382</v>
      </c>
      <c r="B257" s="1" t="s">
        <v>806</v>
      </c>
      <c r="C257" t="str">
        <f t="shared" si="10"/>
        <v>SIT081</v>
      </c>
      <c r="D257">
        <v>139.439</v>
      </c>
      <c r="E257">
        <v>36.1781</v>
      </c>
      <c r="F257">
        <v>22</v>
      </c>
      <c r="G257" t="s">
        <v>383</v>
      </c>
      <c r="H257" t="s">
        <v>544</v>
      </c>
      <c r="I257" t="s">
        <v>545</v>
      </c>
      <c r="J257">
        <v>3</v>
      </c>
      <c r="K257">
        <f>VLOOKUP($J257,Sheet1!$C$4:$F$16,2,FALSE)</f>
        <v>2.04</v>
      </c>
      <c r="L257">
        <f>VLOOKUP($J257,Sheet1!$C$4:$F$16,3,FALSE)</f>
        <v>0.23</v>
      </c>
      <c r="M257">
        <f t="shared" si="12"/>
        <v>2.3487572165891075</v>
      </c>
      <c r="N257">
        <f t="shared" si="11"/>
        <v>223.23239390969974</v>
      </c>
      <c r="O257" t="str">
        <f>VLOOKUP(N257,Sheet1!$I$4:$J$155,2,TRUE)</f>
        <v>D2</v>
      </c>
    </row>
    <row r="258" spans="1:15" ht="13.5">
      <c r="A258" t="s">
        <v>382</v>
      </c>
      <c r="B258" s="1" t="s">
        <v>807</v>
      </c>
      <c r="C258" t="str">
        <f t="shared" si="10"/>
        <v>SIT082</v>
      </c>
      <c r="D258">
        <v>139.516</v>
      </c>
      <c r="E258">
        <v>36.1044</v>
      </c>
      <c r="F258">
        <v>16</v>
      </c>
      <c r="G258" t="s">
        <v>383</v>
      </c>
      <c r="H258" t="s">
        <v>546</v>
      </c>
      <c r="I258" t="s">
        <v>547</v>
      </c>
      <c r="J258">
        <v>2</v>
      </c>
      <c r="K258">
        <f>VLOOKUP($J258,Sheet1!$C$4:$F$16,2,FALSE)</f>
        <v>2.1</v>
      </c>
      <c r="L258">
        <f>VLOOKUP($J258,Sheet1!$C$4:$F$16,3,FALSE)</f>
        <v>0.21</v>
      </c>
      <c r="M258">
        <f t="shared" si="12"/>
        <v>2.3528651963577443</v>
      </c>
      <c r="N258">
        <f t="shared" si="11"/>
        <v>225.35396119682042</v>
      </c>
      <c r="O258" t="str">
        <f>VLOOKUP(N258,Sheet1!$I$4:$J$155,2,TRUE)</f>
        <v>D2</v>
      </c>
    </row>
    <row r="259" spans="1:15" ht="13.5">
      <c r="A259" t="s">
        <v>382</v>
      </c>
      <c r="B259" s="1" t="s">
        <v>808</v>
      </c>
      <c r="C259" t="str">
        <f aca="true" t="shared" si="13" ref="C259:C322">CONCATENATE(A259,B259)</f>
        <v>SIT083</v>
      </c>
      <c r="D259">
        <v>139.665</v>
      </c>
      <c r="E259">
        <v>36.1872</v>
      </c>
      <c r="F259">
        <v>14</v>
      </c>
      <c r="G259" t="s">
        <v>383</v>
      </c>
      <c r="H259" t="s">
        <v>548</v>
      </c>
      <c r="I259" t="s">
        <v>549</v>
      </c>
      <c r="J259">
        <v>7</v>
      </c>
      <c r="K259">
        <f>VLOOKUP($J259,Sheet1!$C$4:$F$16,2,FALSE)</f>
        <v>2.19</v>
      </c>
      <c r="L259">
        <f>VLOOKUP($J259,Sheet1!$C$4:$F$16,3,FALSE)</f>
        <v>0</v>
      </c>
      <c r="M259">
        <f t="shared" si="12"/>
        <v>2.19</v>
      </c>
      <c r="N259">
        <f aca="true" t="shared" si="14" ref="N259:N322">10^M259</f>
        <v>154.8816618912482</v>
      </c>
      <c r="O259" t="str">
        <f>VLOOKUP(N259,Sheet1!$I$4:$J$155,2,TRUE)</f>
        <v>E</v>
      </c>
    </row>
    <row r="260" spans="1:15" ht="13.5">
      <c r="A260" t="s">
        <v>382</v>
      </c>
      <c r="B260" s="1" t="s">
        <v>809</v>
      </c>
      <c r="C260" t="str">
        <f t="shared" si="13"/>
        <v>SIT084</v>
      </c>
      <c r="D260">
        <v>139.667</v>
      </c>
      <c r="E260">
        <v>36.1378</v>
      </c>
      <c r="F260">
        <v>15</v>
      </c>
      <c r="G260" t="s">
        <v>383</v>
      </c>
      <c r="H260" t="s">
        <v>550</v>
      </c>
      <c r="I260" t="s">
        <v>551</v>
      </c>
      <c r="J260">
        <v>7</v>
      </c>
      <c r="K260">
        <f>VLOOKUP($J260,Sheet1!$C$4:$F$16,2,FALSE)</f>
        <v>2.19</v>
      </c>
      <c r="L260">
        <f>VLOOKUP($J260,Sheet1!$C$4:$F$16,3,FALSE)</f>
        <v>0</v>
      </c>
      <c r="M260">
        <f t="shared" si="12"/>
        <v>2.19</v>
      </c>
      <c r="N260">
        <f t="shared" si="14"/>
        <v>154.8816618912482</v>
      </c>
      <c r="O260" t="str">
        <f>VLOOKUP(N260,Sheet1!$I$4:$J$155,2,TRUE)</f>
        <v>E</v>
      </c>
    </row>
    <row r="261" spans="1:15" ht="13.5">
      <c r="A261" t="s">
        <v>382</v>
      </c>
      <c r="B261" s="1" t="s">
        <v>810</v>
      </c>
      <c r="C261" t="str">
        <f t="shared" si="13"/>
        <v>SIT085</v>
      </c>
      <c r="D261">
        <v>139.727</v>
      </c>
      <c r="E261">
        <v>36.02</v>
      </c>
      <c r="F261">
        <v>7</v>
      </c>
      <c r="G261" t="s">
        <v>383</v>
      </c>
      <c r="H261" t="s">
        <v>552</v>
      </c>
      <c r="I261" t="s">
        <v>553</v>
      </c>
      <c r="J261">
        <v>4</v>
      </c>
      <c r="K261">
        <f>VLOOKUP($J261,Sheet1!$C$4:$F$16,2,FALSE)</f>
        <v>2.34</v>
      </c>
      <c r="L261">
        <f>VLOOKUP($J261,Sheet1!$C$4:$F$16,3,FALSE)</f>
        <v>0</v>
      </c>
      <c r="M261">
        <f t="shared" si="12"/>
        <v>2.34</v>
      </c>
      <c r="N261">
        <f t="shared" si="14"/>
        <v>218.77616239495524</v>
      </c>
      <c r="O261" t="str">
        <f>VLOOKUP(N261,Sheet1!$I$4:$J$155,2,TRUE)</f>
        <v>D2</v>
      </c>
    </row>
    <row r="262" spans="1:15" ht="13.5">
      <c r="A262" t="s">
        <v>382</v>
      </c>
      <c r="B262" s="1" t="s">
        <v>811</v>
      </c>
      <c r="C262" t="str">
        <f t="shared" si="13"/>
        <v>SIT086</v>
      </c>
      <c r="D262">
        <v>139.68</v>
      </c>
      <c r="E262">
        <v>36.0156</v>
      </c>
      <c r="F262">
        <v>9</v>
      </c>
      <c r="G262" t="s">
        <v>383</v>
      </c>
      <c r="H262" t="s">
        <v>554</v>
      </c>
      <c r="I262" t="s">
        <v>555</v>
      </c>
      <c r="J262">
        <v>2</v>
      </c>
      <c r="K262">
        <f>VLOOKUP($J262,Sheet1!$C$4:$F$16,2,FALSE)</f>
        <v>2.1</v>
      </c>
      <c r="L262">
        <f>VLOOKUP($J262,Sheet1!$C$4:$F$16,3,FALSE)</f>
        <v>0.21</v>
      </c>
      <c r="M262">
        <f t="shared" si="12"/>
        <v>2.300390926982258</v>
      </c>
      <c r="N262">
        <f t="shared" si="14"/>
        <v>199.70591442401545</v>
      </c>
      <c r="O262" t="str">
        <f>VLOOKUP(N262,Sheet1!$I$4:$J$155,2,TRUE)</f>
        <v>D2</v>
      </c>
    </row>
    <row r="263" spans="1:15" ht="13.5">
      <c r="A263" t="s">
        <v>382</v>
      </c>
      <c r="B263" s="1" t="s">
        <v>812</v>
      </c>
      <c r="C263" t="str">
        <f t="shared" si="13"/>
        <v>SIT087</v>
      </c>
      <c r="D263">
        <v>139.605</v>
      </c>
      <c r="E263">
        <v>36.0628</v>
      </c>
      <c r="F263">
        <v>11</v>
      </c>
      <c r="G263" t="s">
        <v>383</v>
      </c>
      <c r="H263" t="s">
        <v>556</v>
      </c>
      <c r="I263" t="s">
        <v>557</v>
      </c>
      <c r="J263">
        <v>2</v>
      </c>
      <c r="K263">
        <f>VLOOKUP($J263,Sheet1!$C$4:$F$16,2,FALSE)</f>
        <v>2.1</v>
      </c>
      <c r="L263">
        <f>VLOOKUP($J263,Sheet1!$C$4:$F$16,3,FALSE)</f>
        <v>0.21</v>
      </c>
      <c r="M263">
        <f t="shared" si="12"/>
        <v>2.3186924638832274</v>
      </c>
      <c r="N263">
        <f t="shared" si="14"/>
        <v>208.30153190803705</v>
      </c>
      <c r="O263" t="str">
        <f>VLOOKUP(N263,Sheet1!$I$4:$J$155,2,TRUE)</f>
        <v>D2</v>
      </c>
    </row>
    <row r="264" spans="1:15" ht="13.5">
      <c r="A264" t="s">
        <v>382</v>
      </c>
      <c r="B264" s="1" t="s">
        <v>813</v>
      </c>
      <c r="C264" t="str">
        <f t="shared" si="13"/>
        <v>SIT088</v>
      </c>
      <c r="D264">
        <v>139.7</v>
      </c>
      <c r="E264">
        <v>36.1231</v>
      </c>
      <c r="F264">
        <v>12</v>
      </c>
      <c r="G264" t="s">
        <v>383</v>
      </c>
      <c r="H264" t="s">
        <v>558</v>
      </c>
      <c r="I264" t="s">
        <v>559</v>
      </c>
      <c r="J264">
        <v>7</v>
      </c>
      <c r="K264">
        <f>VLOOKUP($J264,Sheet1!$C$4:$F$16,2,FALSE)</f>
        <v>2.19</v>
      </c>
      <c r="L264">
        <f>VLOOKUP($J264,Sheet1!$C$4:$F$16,3,FALSE)</f>
        <v>0</v>
      </c>
      <c r="M264">
        <f t="shared" si="12"/>
        <v>2.19</v>
      </c>
      <c r="N264">
        <f t="shared" si="14"/>
        <v>154.8816618912482</v>
      </c>
      <c r="O264" t="str">
        <f>VLOOKUP(N264,Sheet1!$I$4:$J$155,2,TRUE)</f>
        <v>E</v>
      </c>
    </row>
    <row r="265" spans="1:15" ht="13.5">
      <c r="A265" t="s">
        <v>382</v>
      </c>
      <c r="B265" s="1" t="s">
        <v>814</v>
      </c>
      <c r="C265" t="str">
        <f t="shared" si="13"/>
        <v>SIT089</v>
      </c>
      <c r="D265">
        <v>139.669</v>
      </c>
      <c r="E265">
        <v>36.0961</v>
      </c>
      <c r="F265">
        <v>9</v>
      </c>
      <c r="G265" t="s">
        <v>383</v>
      </c>
      <c r="H265" t="s">
        <v>560</v>
      </c>
      <c r="I265" t="s">
        <v>561</v>
      </c>
      <c r="J265">
        <v>4</v>
      </c>
      <c r="K265">
        <f>VLOOKUP($J265,Sheet1!$C$4:$F$16,2,FALSE)</f>
        <v>2.34</v>
      </c>
      <c r="L265">
        <f>VLOOKUP($J265,Sheet1!$C$4:$F$16,3,FALSE)</f>
        <v>0</v>
      </c>
      <c r="M265">
        <f t="shared" si="12"/>
        <v>2.34</v>
      </c>
      <c r="N265">
        <f t="shared" si="14"/>
        <v>218.77616239495524</v>
      </c>
      <c r="O265" t="str">
        <f>VLOOKUP(N265,Sheet1!$I$4:$J$155,2,TRUE)</f>
        <v>D2</v>
      </c>
    </row>
    <row r="266" spans="1:15" ht="13.5">
      <c r="A266" t="s">
        <v>382</v>
      </c>
      <c r="B266" s="1" t="s">
        <v>815</v>
      </c>
      <c r="C266" t="str">
        <f t="shared" si="13"/>
        <v>SIT090</v>
      </c>
      <c r="D266">
        <v>139.74</v>
      </c>
      <c r="E266">
        <v>36.0225</v>
      </c>
      <c r="F266">
        <v>7</v>
      </c>
      <c r="G266" t="s">
        <v>383</v>
      </c>
      <c r="H266" t="s">
        <v>562</v>
      </c>
      <c r="I266" t="s">
        <v>563</v>
      </c>
      <c r="J266">
        <v>7</v>
      </c>
      <c r="K266">
        <f>VLOOKUP($J266,Sheet1!$C$4:$F$16,2,FALSE)</f>
        <v>2.19</v>
      </c>
      <c r="L266">
        <f>VLOOKUP($J266,Sheet1!$C$4:$F$16,3,FALSE)</f>
        <v>0</v>
      </c>
      <c r="M266">
        <f t="shared" si="12"/>
        <v>2.19</v>
      </c>
      <c r="N266">
        <f t="shared" si="14"/>
        <v>154.8816618912482</v>
      </c>
      <c r="O266" t="str">
        <f>VLOOKUP(N266,Sheet1!$I$4:$J$155,2,TRUE)</f>
        <v>E</v>
      </c>
    </row>
    <row r="267" spans="1:15" ht="13.5">
      <c r="A267" t="s">
        <v>382</v>
      </c>
      <c r="B267" s="1" t="s">
        <v>816</v>
      </c>
      <c r="C267" t="str">
        <f t="shared" si="13"/>
        <v>SIT091</v>
      </c>
      <c r="D267">
        <v>139.819</v>
      </c>
      <c r="E267">
        <v>35.9225</v>
      </c>
      <c r="F267">
        <v>5</v>
      </c>
      <c r="G267" t="s">
        <v>383</v>
      </c>
      <c r="H267" t="s">
        <v>564</v>
      </c>
      <c r="I267" t="s">
        <v>565</v>
      </c>
      <c r="J267">
        <v>4</v>
      </c>
      <c r="K267">
        <f>VLOOKUP($J267,Sheet1!$C$4:$F$16,2,FALSE)</f>
        <v>2.34</v>
      </c>
      <c r="L267">
        <f>VLOOKUP($J267,Sheet1!$C$4:$F$16,3,FALSE)</f>
        <v>0</v>
      </c>
      <c r="M267">
        <f t="shared" si="12"/>
        <v>2.34</v>
      </c>
      <c r="N267">
        <f t="shared" si="14"/>
        <v>218.77616239495524</v>
      </c>
      <c r="O267" t="str">
        <f>VLOOKUP(N267,Sheet1!$I$4:$J$155,2,TRUE)</f>
        <v>D2</v>
      </c>
    </row>
    <row r="268" spans="1:15" ht="13.5">
      <c r="A268" t="s">
        <v>382</v>
      </c>
      <c r="B268" s="1" t="s">
        <v>817</v>
      </c>
      <c r="C268" t="str">
        <f t="shared" si="13"/>
        <v>SIT092</v>
      </c>
      <c r="D268">
        <v>139.806</v>
      </c>
      <c r="E268">
        <v>35.9889</v>
      </c>
      <c r="F268">
        <v>7</v>
      </c>
      <c r="G268" t="s">
        <v>383</v>
      </c>
      <c r="H268" t="s">
        <v>566</v>
      </c>
      <c r="I268" t="s">
        <v>567</v>
      </c>
      <c r="J268">
        <v>7</v>
      </c>
      <c r="K268">
        <f>VLOOKUP($J268,Sheet1!$C$4:$F$16,2,FALSE)</f>
        <v>2.19</v>
      </c>
      <c r="L268">
        <f>VLOOKUP($J268,Sheet1!$C$4:$F$16,3,FALSE)</f>
        <v>0</v>
      </c>
      <c r="M268">
        <f t="shared" si="12"/>
        <v>2.19</v>
      </c>
      <c r="N268">
        <f t="shared" si="14"/>
        <v>154.8816618912482</v>
      </c>
      <c r="O268" t="str">
        <f>VLOOKUP(N268,Sheet1!$I$4:$J$155,2,TRUE)</f>
        <v>E</v>
      </c>
    </row>
    <row r="269" spans="1:15" ht="13.5">
      <c r="A269" t="s">
        <v>88</v>
      </c>
      <c r="B269" s="1" t="s">
        <v>704</v>
      </c>
      <c r="C269" t="str">
        <f t="shared" si="13"/>
        <v>TCH001</v>
      </c>
      <c r="D269">
        <v>139.883</v>
      </c>
      <c r="E269">
        <v>36.5554</v>
      </c>
      <c r="F269">
        <v>116</v>
      </c>
      <c r="G269" t="s">
        <v>89</v>
      </c>
      <c r="H269" t="s">
        <v>90</v>
      </c>
      <c r="J269">
        <v>2</v>
      </c>
      <c r="K269">
        <f>VLOOKUP($J269,Sheet1!$C$4:$F$16,2,FALSE)</f>
        <v>2.1</v>
      </c>
      <c r="L269">
        <f>VLOOKUP($J269,Sheet1!$C$4:$F$16,3,FALSE)</f>
        <v>0.21</v>
      </c>
      <c r="M269">
        <f t="shared" si="12"/>
        <v>2.533536177737653</v>
      </c>
      <c r="N269">
        <f t="shared" si="14"/>
        <v>341.6144067732407</v>
      </c>
      <c r="O269" t="str">
        <f>VLOOKUP(N269,Sheet1!$I$4:$J$155,2,TRUE)</f>
        <v>D1</v>
      </c>
    </row>
    <row r="270" spans="1:15" ht="13.5">
      <c r="A270" t="s">
        <v>88</v>
      </c>
      <c r="B270" s="1" t="s">
        <v>705</v>
      </c>
      <c r="C270" t="str">
        <f t="shared" si="13"/>
        <v>TCH002</v>
      </c>
      <c r="D270">
        <v>139.452</v>
      </c>
      <c r="E270">
        <v>36.3423</v>
      </c>
      <c r="F270">
        <v>34</v>
      </c>
      <c r="G270" t="s">
        <v>89</v>
      </c>
      <c r="H270" t="s">
        <v>91</v>
      </c>
      <c r="J270">
        <v>1</v>
      </c>
      <c r="K270">
        <f>VLOOKUP($J270,Sheet1!$C$4:$F$16,2,FALSE)</f>
        <v>2.66</v>
      </c>
      <c r="L270">
        <f>VLOOKUP($J270,Sheet1!$C$4:$F$16,3,FALSE)</f>
        <v>0</v>
      </c>
      <c r="M270">
        <f t="shared" si="12"/>
        <v>2.66</v>
      </c>
      <c r="N270">
        <f t="shared" si="14"/>
        <v>457.0881896148756</v>
      </c>
      <c r="O270" t="str">
        <f>VLOOKUP(N270,Sheet1!$I$4:$J$155,2,TRUE)</f>
        <v>C2</v>
      </c>
    </row>
    <row r="271" spans="1:15" ht="13.5">
      <c r="A271" t="s">
        <v>88</v>
      </c>
      <c r="B271" s="1" t="s">
        <v>763</v>
      </c>
      <c r="C271" t="str">
        <f t="shared" si="13"/>
        <v>TCH003</v>
      </c>
      <c r="D271">
        <v>139.73</v>
      </c>
      <c r="E271">
        <v>36.3815</v>
      </c>
      <c r="F271">
        <v>45</v>
      </c>
      <c r="G271" t="s">
        <v>89</v>
      </c>
      <c r="H271" t="s">
        <v>92</v>
      </c>
      <c r="J271">
        <v>3</v>
      </c>
      <c r="K271">
        <f>VLOOKUP($J271,Sheet1!$C$4:$F$16,2,FALSE)</f>
        <v>2.04</v>
      </c>
      <c r="L271">
        <f>VLOOKUP($J271,Sheet1!$C$4:$F$16,3,FALSE)</f>
        <v>0.23</v>
      </c>
      <c r="M271">
        <f t="shared" si="12"/>
        <v>2.420238878168329</v>
      </c>
      <c r="N271">
        <f t="shared" si="14"/>
        <v>263.1715135379711</v>
      </c>
      <c r="O271" t="str">
        <f>VLOOKUP(N271,Sheet1!$I$4:$J$155,2,TRUE)</f>
        <v>D1</v>
      </c>
    </row>
    <row r="272" spans="1:15" ht="13.5">
      <c r="A272" t="s">
        <v>88</v>
      </c>
      <c r="B272" s="1" t="s">
        <v>706</v>
      </c>
      <c r="C272" t="str">
        <f t="shared" si="13"/>
        <v>TCH004</v>
      </c>
      <c r="D272">
        <v>139.578</v>
      </c>
      <c r="E272">
        <v>36.3143</v>
      </c>
      <c r="F272">
        <v>33</v>
      </c>
      <c r="G272" t="s">
        <v>89</v>
      </c>
      <c r="H272" t="s">
        <v>93</v>
      </c>
      <c r="J272">
        <v>2</v>
      </c>
      <c r="K272">
        <f>VLOOKUP($J272,Sheet1!$C$4:$F$16,2,FALSE)</f>
        <v>2.1</v>
      </c>
      <c r="L272">
        <f>VLOOKUP($J272,Sheet1!$C$4:$F$16,3,FALSE)</f>
        <v>0.21</v>
      </c>
      <c r="M272">
        <f t="shared" si="12"/>
        <v>2.4188879273743567</v>
      </c>
      <c r="N272">
        <f t="shared" si="14"/>
        <v>262.35414334272696</v>
      </c>
      <c r="O272" t="str">
        <f>VLOOKUP(N272,Sheet1!$I$4:$J$155,2,TRUE)</f>
        <v>D1</v>
      </c>
    </row>
    <row r="273" spans="1:15" ht="13.5">
      <c r="A273" t="s">
        <v>88</v>
      </c>
      <c r="B273" s="1" t="s">
        <v>818</v>
      </c>
      <c r="C273" t="str">
        <f t="shared" si="13"/>
        <v>TCH005</v>
      </c>
      <c r="D273">
        <v>139.745</v>
      </c>
      <c r="E273">
        <v>36.5667</v>
      </c>
      <c r="F273">
        <v>158</v>
      </c>
      <c r="G273" t="s">
        <v>89</v>
      </c>
      <c r="H273" t="s">
        <v>94</v>
      </c>
      <c r="J273">
        <v>1</v>
      </c>
      <c r="K273">
        <f>VLOOKUP($J273,Sheet1!$C$4:$F$16,2,FALSE)</f>
        <v>2.66</v>
      </c>
      <c r="L273">
        <f>VLOOKUP($J273,Sheet1!$C$4:$F$16,3,FALSE)</f>
        <v>0</v>
      </c>
      <c r="M273">
        <f t="shared" si="12"/>
        <v>2.66</v>
      </c>
      <c r="N273">
        <f t="shared" si="14"/>
        <v>457.0881896148756</v>
      </c>
      <c r="O273" t="str">
        <f>VLOOKUP(N273,Sheet1!$I$4:$J$155,2,TRUE)</f>
        <v>C2</v>
      </c>
    </row>
    <row r="274" spans="1:15" ht="13.5">
      <c r="A274" t="s">
        <v>88</v>
      </c>
      <c r="B274" s="1" t="s">
        <v>819</v>
      </c>
      <c r="C274" t="str">
        <f t="shared" si="13"/>
        <v>TCH006</v>
      </c>
      <c r="D274">
        <v>139.608</v>
      </c>
      <c r="E274">
        <v>36.7509</v>
      </c>
      <c r="F274">
        <v>588</v>
      </c>
      <c r="G274" t="s">
        <v>89</v>
      </c>
      <c r="H274" t="s">
        <v>95</v>
      </c>
      <c r="J274">
        <v>1</v>
      </c>
      <c r="K274">
        <f>VLOOKUP($J274,Sheet1!$C$4:$F$16,2,FALSE)</f>
        <v>2.66</v>
      </c>
      <c r="L274">
        <f>VLOOKUP($J274,Sheet1!$C$4:$F$16,3,FALSE)</f>
        <v>0</v>
      </c>
      <c r="M274">
        <f t="shared" si="12"/>
        <v>2.66</v>
      </c>
      <c r="N274">
        <f t="shared" si="14"/>
        <v>457.0881896148756</v>
      </c>
      <c r="O274" t="str">
        <f>VLOOKUP(N274,Sheet1!$I$4:$J$155,2,TRUE)</f>
        <v>C2</v>
      </c>
    </row>
    <row r="275" spans="1:15" ht="13.5">
      <c r="A275" t="s">
        <v>88</v>
      </c>
      <c r="B275" s="1" t="s">
        <v>820</v>
      </c>
      <c r="C275" t="str">
        <f t="shared" si="13"/>
        <v>TCH007</v>
      </c>
      <c r="D275">
        <v>139.698</v>
      </c>
      <c r="E275">
        <v>36.7198</v>
      </c>
      <c r="F275">
        <v>378</v>
      </c>
      <c r="G275" t="s">
        <v>89</v>
      </c>
      <c r="H275" t="s">
        <v>96</v>
      </c>
      <c r="J275">
        <v>2</v>
      </c>
      <c r="K275">
        <f>VLOOKUP($J275,Sheet1!$C$4:$F$16,2,FALSE)</f>
        <v>2.1</v>
      </c>
      <c r="L275">
        <f>VLOOKUP($J275,Sheet1!$C$4:$F$16,3,FALSE)</f>
        <v>0.21</v>
      </c>
      <c r="M275">
        <f t="shared" si="12"/>
        <v>2.6412732779658175</v>
      </c>
      <c r="N275">
        <f t="shared" si="14"/>
        <v>437.7975007290135</v>
      </c>
      <c r="O275" t="str">
        <f>VLOOKUP(N275,Sheet1!$I$4:$J$155,2,TRUE)</f>
        <v>C2</v>
      </c>
    </row>
    <row r="276" spans="1:15" ht="13.5">
      <c r="A276" t="s">
        <v>88</v>
      </c>
      <c r="B276" s="1" t="s">
        <v>821</v>
      </c>
      <c r="C276" t="str">
        <f t="shared" si="13"/>
        <v>TCH008</v>
      </c>
      <c r="D276">
        <v>139.8</v>
      </c>
      <c r="E276">
        <v>36.3145</v>
      </c>
      <c r="F276">
        <v>29</v>
      </c>
      <c r="G276" t="s">
        <v>89</v>
      </c>
      <c r="H276" t="s">
        <v>97</v>
      </c>
      <c r="J276">
        <v>3</v>
      </c>
      <c r="K276">
        <f>VLOOKUP($J276,Sheet1!$C$4:$F$16,2,FALSE)</f>
        <v>2.04</v>
      </c>
      <c r="L276">
        <f>VLOOKUP($J276,Sheet1!$C$4:$F$16,3,FALSE)</f>
        <v>0.23</v>
      </c>
      <c r="M276">
        <f t="shared" si="12"/>
        <v>2.37635153951676</v>
      </c>
      <c r="N276">
        <f t="shared" si="14"/>
        <v>237.87649980385075</v>
      </c>
      <c r="O276" t="str">
        <f>VLOOKUP(N276,Sheet1!$I$4:$J$155,2,TRUE)</f>
        <v>D2</v>
      </c>
    </row>
    <row r="277" spans="1:15" ht="13.5">
      <c r="A277" t="s">
        <v>88</v>
      </c>
      <c r="B277" s="1" t="s">
        <v>822</v>
      </c>
      <c r="C277" t="str">
        <f t="shared" si="13"/>
        <v>TCH009</v>
      </c>
      <c r="D277">
        <v>140.013</v>
      </c>
      <c r="E277">
        <v>36.4401</v>
      </c>
      <c r="F277">
        <v>67</v>
      </c>
      <c r="G277" t="s">
        <v>89</v>
      </c>
      <c r="H277" t="s">
        <v>98</v>
      </c>
      <c r="J277">
        <v>2</v>
      </c>
      <c r="K277">
        <f>VLOOKUP($J277,Sheet1!$C$4:$F$16,2,FALSE)</f>
        <v>2.1</v>
      </c>
      <c r="L277">
        <f>VLOOKUP($J277,Sheet1!$C$4:$F$16,3,FALSE)</f>
        <v>0.21</v>
      </c>
      <c r="M277">
        <f t="shared" si="12"/>
        <v>2.4834757085671737</v>
      </c>
      <c r="N277">
        <f t="shared" si="14"/>
        <v>304.4217712753826</v>
      </c>
      <c r="O277" t="str">
        <f>VLOOKUP(N277,Sheet1!$I$4:$J$155,2,TRUE)</f>
        <v>D1</v>
      </c>
    </row>
    <row r="278" spans="1:15" ht="13.5">
      <c r="A278" t="s">
        <v>88</v>
      </c>
      <c r="B278" s="1" t="s">
        <v>823</v>
      </c>
      <c r="C278" t="str">
        <f t="shared" si="13"/>
        <v>TCH010</v>
      </c>
      <c r="D278">
        <v>140.015</v>
      </c>
      <c r="E278">
        <v>36.8709</v>
      </c>
      <c r="F278">
        <v>214</v>
      </c>
      <c r="G278" t="s">
        <v>89</v>
      </c>
      <c r="H278" t="s">
        <v>99</v>
      </c>
      <c r="J278">
        <v>2</v>
      </c>
      <c r="K278">
        <f>VLOOKUP($J278,Sheet1!$C$4:$F$16,2,FALSE)</f>
        <v>2.1</v>
      </c>
      <c r="L278">
        <f>VLOOKUP($J278,Sheet1!$C$4:$F$16,3,FALSE)</f>
        <v>0.21</v>
      </c>
      <c r="M278">
        <f t="shared" si="12"/>
        <v>2.58938689240333</v>
      </c>
      <c r="N278">
        <f t="shared" si="14"/>
        <v>388.49630485203073</v>
      </c>
      <c r="O278" t="str">
        <f>VLOOKUP(N278,Sheet1!$I$4:$J$155,2,TRUE)</f>
        <v>C2</v>
      </c>
    </row>
    <row r="279" spans="1:15" ht="13.5">
      <c r="A279" t="s">
        <v>88</v>
      </c>
      <c r="B279" s="1" t="s">
        <v>824</v>
      </c>
      <c r="C279" t="str">
        <f t="shared" si="13"/>
        <v>TCH011</v>
      </c>
      <c r="D279">
        <v>139.924</v>
      </c>
      <c r="E279">
        <v>36.8064</v>
      </c>
      <c r="F279">
        <v>197</v>
      </c>
      <c r="G279" t="s">
        <v>89</v>
      </c>
      <c r="H279" t="s">
        <v>100</v>
      </c>
      <c r="J279">
        <v>3</v>
      </c>
      <c r="K279">
        <f>VLOOKUP($J279,Sheet1!$C$4:$F$16,2,FALSE)</f>
        <v>2.04</v>
      </c>
      <c r="L279">
        <f>VLOOKUP($J279,Sheet1!$C$4:$F$16,3,FALSE)</f>
        <v>0.23</v>
      </c>
      <c r="M279">
        <f t="shared" si="12"/>
        <v>2.5677272320171665</v>
      </c>
      <c r="N279">
        <f t="shared" si="14"/>
        <v>369.5959741724286</v>
      </c>
      <c r="O279" t="str">
        <f>VLOOKUP(N279,Sheet1!$I$4:$J$155,2,TRUE)</f>
        <v>D1</v>
      </c>
    </row>
    <row r="280" spans="1:15" ht="13.5">
      <c r="A280" t="s">
        <v>88</v>
      </c>
      <c r="B280" s="1" t="s">
        <v>825</v>
      </c>
      <c r="C280" t="str">
        <f t="shared" si="13"/>
        <v>TCH012</v>
      </c>
      <c r="D280">
        <v>140.046</v>
      </c>
      <c r="E280">
        <v>36.9606</v>
      </c>
      <c r="F280">
        <v>293</v>
      </c>
      <c r="G280" t="s">
        <v>89</v>
      </c>
      <c r="H280" t="s">
        <v>101</v>
      </c>
      <c r="J280">
        <v>2</v>
      </c>
      <c r="K280">
        <f>VLOOKUP($J280,Sheet1!$C$4:$F$16,2,FALSE)</f>
        <v>2.1</v>
      </c>
      <c r="L280">
        <f>VLOOKUP($J280,Sheet1!$C$4:$F$16,3,FALSE)</f>
        <v>0.21</v>
      </c>
      <c r="M280">
        <f t="shared" si="12"/>
        <v>2.6180422002743633</v>
      </c>
      <c r="N280">
        <f t="shared" si="14"/>
        <v>414.99436556265874</v>
      </c>
      <c r="O280" t="str">
        <f>VLOOKUP(N280,Sheet1!$I$4:$J$155,2,TRUE)</f>
        <v>C2</v>
      </c>
    </row>
    <row r="281" spans="1:15" ht="13.5">
      <c r="A281" t="s">
        <v>88</v>
      </c>
      <c r="B281" s="1" t="s">
        <v>826</v>
      </c>
      <c r="C281" t="str">
        <f t="shared" si="13"/>
        <v>TCH013</v>
      </c>
      <c r="D281">
        <v>139.91</v>
      </c>
      <c r="E281">
        <v>36.4393</v>
      </c>
      <c r="F281">
        <v>67</v>
      </c>
      <c r="G281" t="s">
        <v>89</v>
      </c>
      <c r="H281" t="s">
        <v>102</v>
      </c>
      <c r="J281">
        <v>2</v>
      </c>
      <c r="K281">
        <f>VLOOKUP($J281,Sheet1!$C$4:$F$16,2,FALSE)</f>
        <v>2.1</v>
      </c>
      <c r="L281">
        <f>VLOOKUP($J281,Sheet1!$C$4:$F$16,3,FALSE)</f>
        <v>0.21</v>
      </c>
      <c r="M281">
        <f t="shared" si="12"/>
        <v>2.4834757085671737</v>
      </c>
      <c r="N281">
        <f t="shared" si="14"/>
        <v>304.4217712753826</v>
      </c>
      <c r="O281" t="str">
        <f>VLOOKUP(N281,Sheet1!$I$4:$J$155,2,TRUE)</f>
        <v>D1</v>
      </c>
    </row>
    <row r="282" spans="1:15" ht="13.5">
      <c r="A282" t="s">
        <v>88</v>
      </c>
      <c r="B282" s="1" t="s">
        <v>827</v>
      </c>
      <c r="C282" t="str">
        <f t="shared" si="13"/>
        <v>TCH014</v>
      </c>
      <c r="D282">
        <v>139.877</v>
      </c>
      <c r="E282">
        <v>36.384</v>
      </c>
      <c r="F282">
        <v>51</v>
      </c>
      <c r="G282" t="s">
        <v>89</v>
      </c>
      <c r="H282" t="s">
        <v>103</v>
      </c>
      <c r="J282">
        <v>2</v>
      </c>
      <c r="K282">
        <f>VLOOKUP($J282,Sheet1!$C$4:$F$16,2,FALSE)</f>
        <v>2.1</v>
      </c>
      <c r="L282">
        <f>VLOOKUP($J282,Sheet1!$C$4:$F$16,3,FALSE)</f>
        <v>0.21</v>
      </c>
      <c r="M282">
        <f t="shared" si="12"/>
        <v>2.4585897369805667</v>
      </c>
      <c r="N282">
        <f t="shared" si="14"/>
        <v>287.4681519167635</v>
      </c>
      <c r="O282" t="str">
        <f>VLOOKUP(N282,Sheet1!$I$4:$J$155,2,TRUE)</f>
        <v>D1</v>
      </c>
    </row>
    <row r="283" spans="1:15" ht="13.5">
      <c r="A283" t="s">
        <v>88</v>
      </c>
      <c r="B283" s="1" t="s">
        <v>828</v>
      </c>
      <c r="C283" t="str">
        <f t="shared" si="13"/>
        <v>TCH015</v>
      </c>
      <c r="D283">
        <v>139.901</v>
      </c>
      <c r="E283">
        <v>36.6834</v>
      </c>
      <c r="F283">
        <v>184</v>
      </c>
      <c r="G283" t="s">
        <v>89</v>
      </c>
      <c r="H283" t="s">
        <v>104</v>
      </c>
      <c r="J283">
        <v>2</v>
      </c>
      <c r="K283">
        <f>VLOOKUP($J283,Sheet1!$C$4:$F$16,2,FALSE)</f>
        <v>2.1</v>
      </c>
      <c r="L283">
        <f>VLOOKUP($J283,Sheet1!$C$4:$F$16,3,FALSE)</f>
        <v>0.21</v>
      </c>
      <c r="M283">
        <f t="shared" si="12"/>
        <v>2.575611742832003</v>
      </c>
      <c r="N283">
        <f t="shared" si="14"/>
        <v>376.3671780992638</v>
      </c>
      <c r="O283" t="str">
        <f>VLOOKUP(N283,Sheet1!$I$4:$J$155,2,TRUE)</f>
        <v>C2</v>
      </c>
    </row>
    <row r="284" spans="1:15" ht="13.5">
      <c r="A284" t="s">
        <v>88</v>
      </c>
      <c r="B284" s="1" t="s">
        <v>829</v>
      </c>
      <c r="C284" t="str">
        <f t="shared" si="13"/>
        <v>TCH016</v>
      </c>
      <c r="D284">
        <v>139.939</v>
      </c>
      <c r="E284">
        <v>36.6287</v>
      </c>
      <c r="F284">
        <v>156</v>
      </c>
      <c r="G284" t="s">
        <v>89</v>
      </c>
      <c r="H284" t="s">
        <v>105</v>
      </c>
      <c r="J284">
        <v>2</v>
      </c>
      <c r="K284">
        <f>VLOOKUP($J284,Sheet1!$C$4:$F$16,2,FALSE)</f>
        <v>2.1</v>
      </c>
      <c r="L284">
        <f>VLOOKUP($J284,Sheet1!$C$4:$F$16,3,FALSE)</f>
        <v>0.21</v>
      </c>
      <c r="M284">
        <f t="shared" si="12"/>
        <v>2.560556165654437</v>
      </c>
      <c r="N284">
        <f t="shared" si="14"/>
        <v>363.543317181287</v>
      </c>
      <c r="O284" t="str">
        <f>VLOOKUP(N284,Sheet1!$I$4:$J$155,2,TRUE)</f>
        <v>D1</v>
      </c>
    </row>
    <row r="285" spans="1:15" ht="13.5">
      <c r="A285" t="s">
        <v>88</v>
      </c>
      <c r="B285" s="1" t="s">
        <v>830</v>
      </c>
      <c r="C285" t="str">
        <f t="shared" si="13"/>
        <v>TCH017</v>
      </c>
      <c r="D285">
        <v>139.745</v>
      </c>
      <c r="E285">
        <v>36.4665</v>
      </c>
      <c r="F285">
        <v>80</v>
      </c>
      <c r="G285" t="s">
        <v>89</v>
      </c>
      <c r="H285" t="s">
        <v>106</v>
      </c>
      <c r="J285">
        <v>2</v>
      </c>
      <c r="K285">
        <f>VLOOKUP($J285,Sheet1!$C$4:$F$16,2,FALSE)</f>
        <v>2.1</v>
      </c>
      <c r="L285">
        <f>VLOOKUP($J285,Sheet1!$C$4:$F$16,3,FALSE)</f>
        <v>0.21</v>
      </c>
      <c r="M285">
        <f t="shared" si="12"/>
        <v>2.499648897268308</v>
      </c>
      <c r="N285">
        <f t="shared" si="14"/>
        <v>315.97221691577556</v>
      </c>
      <c r="O285" t="str">
        <f>VLOOKUP(N285,Sheet1!$I$4:$J$155,2,TRUE)</f>
        <v>D1</v>
      </c>
    </row>
    <row r="286" spans="1:15" ht="13.5">
      <c r="A286" t="s">
        <v>88</v>
      </c>
      <c r="B286" s="1" t="s">
        <v>831</v>
      </c>
      <c r="C286" t="str">
        <f t="shared" si="13"/>
        <v>TCH018</v>
      </c>
      <c r="D286">
        <v>139.673</v>
      </c>
      <c r="E286">
        <v>36.5654</v>
      </c>
      <c r="F286">
        <v>284</v>
      </c>
      <c r="G286" t="s">
        <v>89</v>
      </c>
      <c r="H286" t="s">
        <v>107</v>
      </c>
      <c r="J286">
        <v>1</v>
      </c>
      <c r="K286">
        <f>VLOOKUP($J286,Sheet1!$C$4:$F$16,2,FALSE)</f>
        <v>2.66</v>
      </c>
      <c r="L286">
        <f>VLOOKUP($J286,Sheet1!$C$4:$F$16,3,FALSE)</f>
        <v>0</v>
      </c>
      <c r="M286">
        <f t="shared" si="12"/>
        <v>2.66</v>
      </c>
      <c r="N286">
        <f t="shared" si="14"/>
        <v>457.0881896148756</v>
      </c>
      <c r="O286" t="str">
        <f>VLOOKUP(N286,Sheet1!$I$4:$J$155,2,TRUE)</f>
        <v>C2</v>
      </c>
    </row>
    <row r="287" spans="1:15" ht="13.5">
      <c r="A287" t="s">
        <v>88</v>
      </c>
      <c r="B287" s="1" t="s">
        <v>832</v>
      </c>
      <c r="C287" t="str">
        <f t="shared" si="13"/>
        <v>TCH019</v>
      </c>
      <c r="D287">
        <v>139.441</v>
      </c>
      <c r="E287">
        <v>36.637</v>
      </c>
      <c r="F287">
        <v>633</v>
      </c>
      <c r="G287" t="s">
        <v>89</v>
      </c>
      <c r="H287" t="s">
        <v>108</v>
      </c>
      <c r="J287">
        <v>1</v>
      </c>
      <c r="K287">
        <f>VLOOKUP($J287,Sheet1!$C$4:$F$16,2,FALSE)</f>
        <v>2.66</v>
      </c>
      <c r="L287">
        <f>VLOOKUP($J287,Sheet1!$C$4:$F$16,3,FALSE)</f>
        <v>0</v>
      </c>
      <c r="M287">
        <f aca="true" t="shared" si="15" ref="M287:M350">K287+L287*LOG(F287)</f>
        <v>2.66</v>
      </c>
      <c r="N287">
        <f t="shared" si="14"/>
        <v>457.0881896148756</v>
      </c>
      <c r="O287" t="str">
        <f>VLOOKUP(N287,Sheet1!$I$4:$J$155,2,TRUE)</f>
        <v>C2</v>
      </c>
    </row>
    <row r="288" spans="1:15" ht="13.5">
      <c r="A288" t="s">
        <v>88</v>
      </c>
      <c r="B288" s="1" t="s">
        <v>833</v>
      </c>
      <c r="C288" t="str">
        <f t="shared" si="13"/>
        <v>TCH020</v>
      </c>
      <c r="D288">
        <v>139.969</v>
      </c>
      <c r="E288">
        <v>36.3796</v>
      </c>
      <c r="F288">
        <v>58</v>
      </c>
      <c r="G288" t="s">
        <v>89</v>
      </c>
      <c r="H288" t="s">
        <v>109</v>
      </c>
      <c r="J288">
        <v>2</v>
      </c>
      <c r="K288">
        <f>VLOOKUP($J288,Sheet1!$C$4:$F$16,2,FALSE)</f>
        <v>2.1</v>
      </c>
      <c r="L288">
        <f>VLOOKUP($J288,Sheet1!$C$4:$F$16,3,FALSE)</f>
        <v>0.21</v>
      </c>
      <c r="M288">
        <f t="shared" si="15"/>
        <v>2.470319878648217</v>
      </c>
      <c r="N288">
        <f t="shared" si="14"/>
        <v>295.33837340661626</v>
      </c>
      <c r="O288" t="str">
        <f>VLOOKUP(N288,Sheet1!$I$4:$J$155,2,TRUE)</f>
        <v>D1</v>
      </c>
    </row>
    <row r="289" spans="1:15" ht="13.5">
      <c r="A289" t="s">
        <v>88</v>
      </c>
      <c r="B289" s="1" t="s">
        <v>834</v>
      </c>
      <c r="C289" t="str">
        <f t="shared" si="13"/>
        <v>TCH021</v>
      </c>
      <c r="D289">
        <v>140.187</v>
      </c>
      <c r="E289">
        <v>36.532</v>
      </c>
      <c r="F289">
        <v>86</v>
      </c>
      <c r="G289" t="s">
        <v>89</v>
      </c>
      <c r="H289" t="s">
        <v>110</v>
      </c>
      <c r="J289">
        <v>1</v>
      </c>
      <c r="K289">
        <f>VLOOKUP($J289,Sheet1!$C$4:$F$16,2,FALSE)</f>
        <v>2.66</v>
      </c>
      <c r="L289">
        <f>VLOOKUP($J289,Sheet1!$C$4:$F$16,3,FALSE)</f>
        <v>0</v>
      </c>
      <c r="M289">
        <f t="shared" si="15"/>
        <v>2.66</v>
      </c>
      <c r="N289">
        <f t="shared" si="14"/>
        <v>457.0881896148756</v>
      </c>
      <c r="O289" t="str">
        <f>VLOOKUP(N289,Sheet1!$I$4:$J$155,2,TRUE)</f>
        <v>C2</v>
      </c>
    </row>
    <row r="290" spans="1:15" ht="13.5">
      <c r="A290" t="s">
        <v>88</v>
      </c>
      <c r="B290" s="1" t="s">
        <v>835</v>
      </c>
      <c r="C290" t="str">
        <f t="shared" si="13"/>
        <v>TCH022</v>
      </c>
      <c r="D290">
        <v>140.106</v>
      </c>
      <c r="E290">
        <v>36.5395</v>
      </c>
      <c r="F290">
        <v>114</v>
      </c>
      <c r="G290" t="s">
        <v>89</v>
      </c>
      <c r="H290" t="s">
        <v>111</v>
      </c>
      <c r="J290">
        <v>2</v>
      </c>
      <c r="K290">
        <f>VLOOKUP($J290,Sheet1!$C$4:$F$16,2,FALSE)</f>
        <v>2.1</v>
      </c>
      <c r="L290">
        <f>VLOOKUP($J290,Sheet1!$C$4:$F$16,3,FALSE)</f>
        <v>0.21</v>
      </c>
      <c r="M290">
        <f t="shared" si="15"/>
        <v>2.5319500187806594</v>
      </c>
      <c r="N290">
        <f t="shared" si="14"/>
        <v>340.3690157347096</v>
      </c>
      <c r="O290" t="str">
        <f>VLOOKUP(N290,Sheet1!$I$4:$J$155,2,TRUE)</f>
        <v>D1</v>
      </c>
    </row>
    <row r="291" spans="1:15" ht="13.5">
      <c r="A291" t="s">
        <v>88</v>
      </c>
      <c r="B291" s="1" t="s">
        <v>836</v>
      </c>
      <c r="C291" t="str">
        <f t="shared" si="13"/>
        <v>TCH023</v>
      </c>
      <c r="D291">
        <v>140.058</v>
      </c>
      <c r="E291">
        <v>36.5479</v>
      </c>
      <c r="F291">
        <v>99</v>
      </c>
      <c r="G291" t="s">
        <v>89</v>
      </c>
      <c r="H291" t="s">
        <v>112</v>
      </c>
      <c r="J291">
        <v>2</v>
      </c>
      <c r="K291">
        <f>VLOOKUP($J291,Sheet1!$C$4:$F$16,2,FALSE)</f>
        <v>2.1</v>
      </c>
      <c r="L291">
        <f>VLOOKUP($J291,Sheet1!$C$4:$F$16,3,FALSE)</f>
        <v>0.21</v>
      </c>
      <c r="M291">
        <f t="shared" si="15"/>
        <v>2.5190833908654855</v>
      </c>
      <c r="N291">
        <f t="shared" si="14"/>
        <v>330.4329828908014</v>
      </c>
      <c r="O291" t="str">
        <f>VLOOKUP(N291,Sheet1!$I$4:$J$155,2,TRUE)</f>
        <v>D1</v>
      </c>
    </row>
    <row r="292" spans="1:15" ht="13.5">
      <c r="A292" t="s">
        <v>88</v>
      </c>
      <c r="B292" s="1" t="s">
        <v>837</v>
      </c>
      <c r="C292" t="str">
        <f t="shared" si="13"/>
        <v>TCH024</v>
      </c>
      <c r="D292">
        <v>139.804</v>
      </c>
      <c r="E292">
        <v>36.4268</v>
      </c>
      <c r="F292">
        <v>59</v>
      </c>
      <c r="G292" t="s">
        <v>89</v>
      </c>
      <c r="H292" t="s">
        <v>113</v>
      </c>
      <c r="J292">
        <v>2</v>
      </c>
      <c r="K292">
        <f>VLOOKUP($J292,Sheet1!$C$4:$F$16,2,FALSE)</f>
        <v>2.1</v>
      </c>
      <c r="L292">
        <f>VLOOKUP($J292,Sheet1!$C$4:$F$16,3,FALSE)</f>
        <v>0.21</v>
      </c>
      <c r="M292">
        <f t="shared" si="15"/>
        <v>2.4718789224448505</v>
      </c>
      <c r="N292">
        <f t="shared" si="14"/>
        <v>296.4004935318321</v>
      </c>
      <c r="O292" t="str">
        <f>VLOOKUP(N292,Sheet1!$I$4:$J$155,2,TRUE)</f>
        <v>D1</v>
      </c>
    </row>
    <row r="293" spans="1:15" ht="13.5">
      <c r="A293" t="s">
        <v>88</v>
      </c>
      <c r="B293" s="1" t="s">
        <v>838</v>
      </c>
      <c r="C293" t="str">
        <f t="shared" si="13"/>
        <v>TCH025</v>
      </c>
      <c r="D293">
        <v>139.861</v>
      </c>
      <c r="E293">
        <v>36.4368</v>
      </c>
      <c r="F293">
        <v>66</v>
      </c>
      <c r="G293" t="s">
        <v>89</v>
      </c>
      <c r="H293" t="s">
        <v>114</v>
      </c>
      <c r="J293">
        <v>2</v>
      </c>
      <c r="K293">
        <f>VLOOKUP($J293,Sheet1!$C$4:$F$16,2,FALSE)</f>
        <v>2.1</v>
      </c>
      <c r="L293">
        <f>VLOOKUP($J293,Sheet1!$C$4:$F$16,3,FALSE)</f>
        <v>0.21</v>
      </c>
      <c r="M293">
        <f t="shared" si="15"/>
        <v>2.4821042264637927</v>
      </c>
      <c r="N293">
        <f t="shared" si="14"/>
        <v>303.4619376031264</v>
      </c>
      <c r="O293" t="str">
        <f>VLOOKUP(N293,Sheet1!$I$4:$J$155,2,TRUE)</f>
        <v>D1</v>
      </c>
    </row>
    <row r="294" spans="1:15" ht="13.5">
      <c r="A294" t="s">
        <v>88</v>
      </c>
      <c r="B294" s="1" t="s">
        <v>839</v>
      </c>
      <c r="C294" t="str">
        <f t="shared" si="13"/>
        <v>TCH026</v>
      </c>
      <c r="D294">
        <v>139.843</v>
      </c>
      <c r="E294">
        <v>36.3868</v>
      </c>
      <c r="F294">
        <v>52</v>
      </c>
      <c r="G294" t="s">
        <v>89</v>
      </c>
      <c r="H294" t="s">
        <v>115</v>
      </c>
      <c r="J294">
        <v>2</v>
      </c>
      <c r="K294">
        <f>VLOOKUP($J294,Sheet1!$C$4:$F$16,2,FALSE)</f>
        <v>2.1</v>
      </c>
      <c r="L294">
        <f>VLOOKUP($J294,Sheet1!$C$4:$F$16,3,FALSE)</f>
        <v>0.21</v>
      </c>
      <c r="M294">
        <f t="shared" si="15"/>
        <v>2.460360702163308</v>
      </c>
      <c r="N294">
        <f t="shared" si="14"/>
        <v>288.642782305389</v>
      </c>
      <c r="O294" t="str">
        <f>VLOOKUP(N294,Sheet1!$I$4:$J$155,2,TRUE)</f>
        <v>D1</v>
      </c>
    </row>
    <row r="295" spans="1:15" ht="13.5">
      <c r="A295" t="s">
        <v>88</v>
      </c>
      <c r="B295" s="1" t="s">
        <v>840</v>
      </c>
      <c r="C295" t="str">
        <f t="shared" si="13"/>
        <v>TCH027</v>
      </c>
      <c r="D295">
        <v>139.741</v>
      </c>
      <c r="E295">
        <v>36.2332</v>
      </c>
      <c r="F295">
        <v>23</v>
      </c>
      <c r="G295" t="s">
        <v>89</v>
      </c>
      <c r="H295" t="s">
        <v>116</v>
      </c>
      <c r="J295">
        <v>2</v>
      </c>
      <c r="K295">
        <f>VLOOKUP($J295,Sheet1!$C$4:$F$16,2,FALSE)</f>
        <v>2.1</v>
      </c>
      <c r="L295">
        <f>VLOOKUP($J295,Sheet1!$C$4:$F$16,3,FALSE)</f>
        <v>0.21</v>
      </c>
      <c r="M295">
        <f t="shared" si="15"/>
        <v>2.3859628455636948</v>
      </c>
      <c r="N295">
        <f t="shared" si="14"/>
        <v>243.19959398781438</v>
      </c>
      <c r="O295" t="str">
        <f>VLOOKUP(N295,Sheet1!$I$4:$J$155,2,TRUE)</f>
        <v>D2</v>
      </c>
    </row>
    <row r="296" spans="1:15" ht="13.5">
      <c r="A296" t="s">
        <v>88</v>
      </c>
      <c r="B296" s="1" t="s">
        <v>841</v>
      </c>
      <c r="C296" t="str">
        <f t="shared" si="13"/>
        <v>TCH028</v>
      </c>
      <c r="D296">
        <v>139.701</v>
      </c>
      <c r="E296">
        <v>36.3376</v>
      </c>
      <c r="F296">
        <v>35</v>
      </c>
      <c r="G296" t="s">
        <v>89</v>
      </c>
      <c r="H296" t="s">
        <v>117</v>
      </c>
      <c r="J296">
        <v>2</v>
      </c>
      <c r="K296">
        <f>VLOOKUP($J296,Sheet1!$C$4:$F$16,2,FALSE)</f>
        <v>2.1</v>
      </c>
      <c r="L296">
        <f>VLOOKUP($J296,Sheet1!$C$4:$F$16,3,FALSE)</f>
        <v>0.21</v>
      </c>
      <c r="M296">
        <f t="shared" si="15"/>
        <v>2.424254289313558</v>
      </c>
      <c r="N296">
        <f t="shared" si="14"/>
        <v>265.6160349148413</v>
      </c>
      <c r="O296" t="str">
        <f>VLOOKUP(N296,Sheet1!$I$4:$J$155,2,TRUE)</f>
        <v>D1</v>
      </c>
    </row>
    <row r="297" spans="1:15" ht="13.5">
      <c r="A297" t="s">
        <v>88</v>
      </c>
      <c r="B297" s="1" t="s">
        <v>842</v>
      </c>
      <c r="C297" t="str">
        <f t="shared" si="13"/>
        <v>TCH029</v>
      </c>
      <c r="D297">
        <v>139.649</v>
      </c>
      <c r="E297">
        <v>36.2618</v>
      </c>
      <c r="F297">
        <v>25</v>
      </c>
      <c r="G297" t="s">
        <v>89</v>
      </c>
      <c r="H297" t="s">
        <v>118</v>
      </c>
      <c r="J297">
        <v>3</v>
      </c>
      <c r="K297">
        <f>VLOOKUP($J297,Sheet1!$C$4:$F$16,2,FALSE)</f>
        <v>2.04</v>
      </c>
      <c r="L297">
        <f>VLOOKUP($J297,Sheet1!$C$4:$F$16,3,FALSE)</f>
        <v>0.23</v>
      </c>
      <c r="M297">
        <f t="shared" si="15"/>
        <v>2.3615262019945686</v>
      </c>
      <c r="N297">
        <f t="shared" si="14"/>
        <v>229.89324050104005</v>
      </c>
      <c r="O297" t="str">
        <f>VLOOKUP(N297,Sheet1!$I$4:$J$155,2,TRUE)</f>
        <v>D2</v>
      </c>
    </row>
    <row r="298" spans="1:15" ht="13.5">
      <c r="A298" t="s">
        <v>88</v>
      </c>
      <c r="B298" s="1" t="s">
        <v>843</v>
      </c>
      <c r="C298" t="str">
        <f t="shared" si="13"/>
        <v>TCH030</v>
      </c>
      <c r="D298">
        <v>139.656</v>
      </c>
      <c r="E298">
        <v>36.3184</v>
      </c>
      <c r="F298">
        <v>30</v>
      </c>
      <c r="G298" t="s">
        <v>89</v>
      </c>
      <c r="H298" t="s">
        <v>119</v>
      </c>
      <c r="J298">
        <v>2</v>
      </c>
      <c r="K298">
        <f>VLOOKUP($J298,Sheet1!$C$4:$F$16,2,FALSE)</f>
        <v>2.1</v>
      </c>
      <c r="L298">
        <f>VLOOKUP($J298,Sheet1!$C$4:$F$16,3,FALSE)</f>
        <v>0.21</v>
      </c>
      <c r="M298">
        <f t="shared" si="15"/>
        <v>2.4101954634911293</v>
      </c>
      <c r="N298">
        <f t="shared" si="14"/>
        <v>257.1552904568184</v>
      </c>
      <c r="O298" t="str">
        <f>VLOOKUP(N298,Sheet1!$I$4:$J$155,2,TRUE)</f>
        <v>D2</v>
      </c>
    </row>
    <row r="299" spans="1:15" ht="13.5">
      <c r="A299" t="s">
        <v>88</v>
      </c>
      <c r="B299" s="1" t="s">
        <v>844</v>
      </c>
      <c r="C299" t="str">
        <f t="shared" si="13"/>
        <v>TCH031</v>
      </c>
      <c r="D299">
        <v>139.749</v>
      </c>
      <c r="E299">
        <v>36.4284</v>
      </c>
      <c r="F299">
        <v>64</v>
      </c>
      <c r="G299" t="s">
        <v>89</v>
      </c>
      <c r="H299" t="s">
        <v>120</v>
      </c>
      <c r="J299">
        <v>2</v>
      </c>
      <c r="K299">
        <f>VLOOKUP($J299,Sheet1!$C$4:$F$16,2,FALSE)</f>
        <v>2.1</v>
      </c>
      <c r="L299">
        <f>VLOOKUP($J299,Sheet1!$C$4:$F$16,3,FALSE)</f>
        <v>0.21</v>
      </c>
      <c r="M299">
        <f t="shared" si="15"/>
        <v>2.4792977945366164</v>
      </c>
      <c r="N299">
        <f t="shared" si="14"/>
        <v>301.50727426542625</v>
      </c>
      <c r="O299" t="str">
        <f>VLOOKUP(N299,Sheet1!$I$4:$J$155,2,TRUE)</f>
        <v>D1</v>
      </c>
    </row>
    <row r="300" spans="1:15" ht="13.5">
      <c r="A300" t="s">
        <v>88</v>
      </c>
      <c r="B300" s="1" t="s">
        <v>845</v>
      </c>
      <c r="C300" t="str">
        <f t="shared" si="13"/>
        <v>TCH032</v>
      </c>
      <c r="D300">
        <v>139.615</v>
      </c>
      <c r="E300">
        <v>36.8689</v>
      </c>
      <c r="F300">
        <v>695</v>
      </c>
      <c r="G300" t="s">
        <v>89</v>
      </c>
      <c r="H300" t="s">
        <v>121</v>
      </c>
      <c r="J300">
        <v>1</v>
      </c>
      <c r="K300">
        <f>VLOOKUP($J300,Sheet1!$C$4:$F$16,2,FALSE)</f>
        <v>2.66</v>
      </c>
      <c r="L300">
        <f>VLOOKUP($J300,Sheet1!$C$4:$F$16,3,FALSE)</f>
        <v>0</v>
      </c>
      <c r="M300">
        <f t="shared" si="15"/>
        <v>2.66</v>
      </c>
      <c r="N300">
        <f t="shared" si="14"/>
        <v>457.0881896148756</v>
      </c>
      <c r="O300" t="str">
        <f>VLOOKUP(N300,Sheet1!$I$4:$J$155,2,TRUE)</f>
        <v>C2</v>
      </c>
    </row>
    <row r="301" spans="1:15" ht="13.5">
      <c r="A301" t="s">
        <v>88</v>
      </c>
      <c r="B301" s="1" t="s">
        <v>846</v>
      </c>
      <c r="C301" t="str">
        <f t="shared" si="13"/>
        <v>TCH033</v>
      </c>
      <c r="D301">
        <v>139.72</v>
      </c>
      <c r="E301">
        <v>36.832</v>
      </c>
      <c r="F301">
        <v>394</v>
      </c>
      <c r="G301" t="s">
        <v>89</v>
      </c>
      <c r="H301" t="s">
        <v>122</v>
      </c>
      <c r="J301">
        <v>1</v>
      </c>
      <c r="K301">
        <f>VLOOKUP($J301,Sheet1!$C$4:$F$16,2,FALSE)</f>
        <v>2.66</v>
      </c>
      <c r="L301">
        <f>VLOOKUP($J301,Sheet1!$C$4:$F$16,3,FALSE)</f>
        <v>0</v>
      </c>
      <c r="M301">
        <f t="shared" si="15"/>
        <v>2.66</v>
      </c>
      <c r="N301">
        <f t="shared" si="14"/>
        <v>457.0881896148756</v>
      </c>
      <c r="O301" t="str">
        <f>VLOOKUP(N301,Sheet1!$I$4:$J$155,2,TRUE)</f>
        <v>C2</v>
      </c>
    </row>
    <row r="302" spans="1:15" ht="13.5">
      <c r="A302" t="s">
        <v>88</v>
      </c>
      <c r="B302" s="1" t="s">
        <v>847</v>
      </c>
      <c r="C302" t="str">
        <f t="shared" si="13"/>
        <v>TCH034</v>
      </c>
      <c r="D302">
        <v>139.85</v>
      </c>
      <c r="E302">
        <v>36.7775</v>
      </c>
      <c r="F302">
        <v>259</v>
      </c>
      <c r="G302" t="s">
        <v>89</v>
      </c>
      <c r="H302" t="s">
        <v>123</v>
      </c>
      <c r="J302">
        <v>2</v>
      </c>
      <c r="K302">
        <f>VLOOKUP($J302,Sheet1!$C$4:$F$16,2,FALSE)</f>
        <v>2.1</v>
      </c>
      <c r="L302">
        <f>VLOOKUP($J302,Sheet1!$C$4:$F$16,3,FALSE)</f>
        <v>0.21</v>
      </c>
      <c r="M302">
        <f t="shared" si="15"/>
        <v>2.606792950457063</v>
      </c>
      <c r="N302">
        <f t="shared" si="14"/>
        <v>404.38305643902567</v>
      </c>
      <c r="O302" t="str">
        <f>VLOOKUP(N302,Sheet1!$I$4:$J$155,2,TRUE)</f>
        <v>C2</v>
      </c>
    </row>
    <row r="303" spans="1:15" ht="13.5">
      <c r="A303" t="s">
        <v>88</v>
      </c>
      <c r="B303" s="1" t="s">
        <v>848</v>
      </c>
      <c r="C303" t="str">
        <f t="shared" si="13"/>
        <v>TCH035</v>
      </c>
      <c r="D303">
        <v>139.966</v>
      </c>
      <c r="E303">
        <v>36.6853</v>
      </c>
      <c r="F303">
        <v>161</v>
      </c>
      <c r="G303" t="s">
        <v>89</v>
      </c>
      <c r="H303" t="s">
        <v>124</v>
      </c>
      <c r="J303">
        <v>2</v>
      </c>
      <c r="K303">
        <f>VLOOKUP($J303,Sheet1!$C$4:$F$16,2,FALSE)</f>
        <v>2.1</v>
      </c>
      <c r="L303">
        <f>VLOOKUP($J303,Sheet1!$C$4:$F$16,3,FALSE)</f>
        <v>0.21</v>
      </c>
      <c r="M303">
        <f t="shared" si="15"/>
        <v>2.5634334339666887</v>
      </c>
      <c r="N303">
        <f t="shared" si="14"/>
        <v>365.9598441460496</v>
      </c>
      <c r="O303" t="str">
        <f>VLOOKUP(N303,Sheet1!$I$4:$J$155,2,TRUE)</f>
        <v>D1</v>
      </c>
    </row>
    <row r="304" spans="1:15" ht="13.5">
      <c r="A304" t="s">
        <v>88</v>
      </c>
      <c r="B304" s="1" t="s">
        <v>849</v>
      </c>
      <c r="C304" t="str">
        <f t="shared" si="13"/>
        <v>TCH036</v>
      </c>
      <c r="D304">
        <v>139.986</v>
      </c>
      <c r="E304">
        <v>36.6312</v>
      </c>
      <c r="F304">
        <v>155</v>
      </c>
      <c r="G304" t="s">
        <v>89</v>
      </c>
      <c r="H304" t="s">
        <v>125</v>
      </c>
      <c r="J304">
        <v>2</v>
      </c>
      <c r="K304">
        <f>VLOOKUP($J304,Sheet1!$C$4:$F$16,2,FALSE)</f>
        <v>2.1</v>
      </c>
      <c r="L304">
        <f>VLOOKUP($J304,Sheet1!$C$4:$F$16,3,FALSE)</f>
        <v>0.21</v>
      </c>
      <c r="M304">
        <f t="shared" si="15"/>
        <v>2.5599696566157615</v>
      </c>
      <c r="N304">
        <f t="shared" si="14"/>
        <v>363.05268803733657</v>
      </c>
      <c r="O304" t="str">
        <f>VLOOKUP(N304,Sheet1!$I$4:$J$155,2,TRUE)</f>
        <v>D1</v>
      </c>
    </row>
    <row r="305" spans="1:15" ht="13.5">
      <c r="A305" t="s">
        <v>88</v>
      </c>
      <c r="B305" s="1" t="s">
        <v>850</v>
      </c>
      <c r="C305" t="str">
        <f t="shared" si="13"/>
        <v>TCH037</v>
      </c>
      <c r="D305">
        <v>140.024</v>
      </c>
      <c r="E305">
        <v>36.7187</v>
      </c>
      <c r="F305">
        <v>132</v>
      </c>
      <c r="G305" t="s">
        <v>89</v>
      </c>
      <c r="H305" t="s">
        <v>126</v>
      </c>
      <c r="J305">
        <v>3</v>
      </c>
      <c r="K305">
        <f>VLOOKUP($J305,Sheet1!$C$4:$F$16,2,FALSE)</f>
        <v>2.04</v>
      </c>
      <c r="L305">
        <f>VLOOKUP($J305,Sheet1!$C$4:$F$16,3,FALSE)</f>
        <v>0.23</v>
      </c>
      <c r="M305">
        <f t="shared" si="15"/>
        <v>2.5277320041773454</v>
      </c>
      <c r="N305">
        <f t="shared" si="14"/>
        <v>337.0792385366568</v>
      </c>
      <c r="O305" t="str">
        <f>VLOOKUP(N305,Sheet1!$I$4:$J$155,2,TRUE)</f>
        <v>D1</v>
      </c>
    </row>
    <row r="306" spans="1:15" ht="13.5">
      <c r="A306" t="s">
        <v>88</v>
      </c>
      <c r="B306" s="1" t="s">
        <v>851</v>
      </c>
      <c r="C306" t="str">
        <f t="shared" si="13"/>
        <v>TCH038</v>
      </c>
      <c r="D306">
        <v>140.094</v>
      </c>
      <c r="E306">
        <v>36.6581</v>
      </c>
      <c r="F306">
        <v>104</v>
      </c>
      <c r="G306" t="s">
        <v>89</v>
      </c>
      <c r="H306" t="s">
        <v>127</v>
      </c>
      <c r="J306">
        <v>2</v>
      </c>
      <c r="K306">
        <f>VLOOKUP($J306,Sheet1!$C$4:$F$16,2,FALSE)</f>
        <v>2.1</v>
      </c>
      <c r="L306">
        <f>VLOOKUP($J306,Sheet1!$C$4:$F$16,3,FALSE)</f>
        <v>0.21</v>
      </c>
      <c r="M306">
        <f t="shared" si="15"/>
        <v>2.523577001252744</v>
      </c>
      <c r="N306">
        <f t="shared" si="14"/>
        <v>333.86969566218943</v>
      </c>
      <c r="O306" t="str">
        <f>VLOOKUP(N306,Sheet1!$I$4:$J$155,2,TRUE)</f>
        <v>D1</v>
      </c>
    </row>
    <row r="307" spans="1:15" ht="13.5">
      <c r="A307" t="s">
        <v>88</v>
      </c>
      <c r="B307" s="1" t="s">
        <v>852</v>
      </c>
      <c r="C307" t="str">
        <f t="shared" si="13"/>
        <v>TCH039</v>
      </c>
      <c r="D307">
        <v>140.151</v>
      </c>
      <c r="E307">
        <v>36.657</v>
      </c>
      <c r="F307">
        <v>106</v>
      </c>
      <c r="G307" t="s">
        <v>89</v>
      </c>
      <c r="H307" t="s">
        <v>128</v>
      </c>
      <c r="J307">
        <v>1</v>
      </c>
      <c r="K307">
        <f>VLOOKUP($J307,Sheet1!$C$4:$F$16,2,FALSE)</f>
        <v>2.66</v>
      </c>
      <c r="L307">
        <f>VLOOKUP($J307,Sheet1!$C$4:$F$16,3,FALSE)</f>
        <v>0</v>
      </c>
      <c r="M307">
        <f t="shared" si="15"/>
        <v>2.66</v>
      </c>
      <c r="N307">
        <f t="shared" si="14"/>
        <v>457.0881896148756</v>
      </c>
      <c r="O307" t="str">
        <f>VLOOKUP(N307,Sheet1!$I$4:$J$155,2,TRUE)</f>
        <v>C2</v>
      </c>
    </row>
    <row r="308" spans="1:15" ht="13.5">
      <c r="A308" t="s">
        <v>88</v>
      </c>
      <c r="B308" s="1" t="s">
        <v>853</v>
      </c>
      <c r="C308" t="str">
        <f t="shared" si="13"/>
        <v>TCH040</v>
      </c>
      <c r="D308">
        <v>140.171</v>
      </c>
      <c r="E308">
        <v>36.7381</v>
      </c>
      <c r="F308">
        <v>121</v>
      </c>
      <c r="G308" t="s">
        <v>89</v>
      </c>
      <c r="H308" t="s">
        <v>129</v>
      </c>
      <c r="J308">
        <v>1</v>
      </c>
      <c r="K308">
        <f>VLOOKUP($J308,Sheet1!$C$4:$F$16,2,FALSE)</f>
        <v>2.66</v>
      </c>
      <c r="L308">
        <f>VLOOKUP($J308,Sheet1!$C$4:$F$16,3,FALSE)</f>
        <v>0</v>
      </c>
      <c r="M308">
        <f t="shared" si="15"/>
        <v>2.66</v>
      </c>
      <c r="N308">
        <f t="shared" si="14"/>
        <v>457.0881896148756</v>
      </c>
      <c r="O308" t="str">
        <f>VLOOKUP(N308,Sheet1!$I$4:$J$155,2,TRUE)</f>
        <v>C2</v>
      </c>
    </row>
    <row r="309" spans="1:15" ht="13.5">
      <c r="A309" t="s">
        <v>88</v>
      </c>
      <c r="B309" s="1" t="s">
        <v>854</v>
      </c>
      <c r="C309" t="str">
        <f t="shared" si="13"/>
        <v>TCH041</v>
      </c>
      <c r="D309">
        <v>140.131</v>
      </c>
      <c r="E309">
        <v>36.7617</v>
      </c>
      <c r="F309">
        <v>116</v>
      </c>
      <c r="G309" t="s">
        <v>89</v>
      </c>
      <c r="H309" t="s">
        <v>130</v>
      </c>
      <c r="J309">
        <v>2</v>
      </c>
      <c r="K309">
        <f>VLOOKUP($J309,Sheet1!$C$4:$F$16,2,FALSE)</f>
        <v>2.1</v>
      </c>
      <c r="L309">
        <f>VLOOKUP($J309,Sheet1!$C$4:$F$16,3,FALSE)</f>
        <v>0.21</v>
      </c>
      <c r="M309">
        <f t="shared" si="15"/>
        <v>2.533536177737653</v>
      </c>
      <c r="N309">
        <f t="shared" si="14"/>
        <v>341.6144067732407</v>
      </c>
      <c r="O309" t="str">
        <f>VLOOKUP(N309,Sheet1!$I$4:$J$155,2,TRUE)</f>
        <v>D1</v>
      </c>
    </row>
    <row r="310" spans="1:15" ht="13.5">
      <c r="A310" t="s">
        <v>88</v>
      </c>
      <c r="B310" s="1" t="s">
        <v>855</v>
      </c>
      <c r="C310" t="str">
        <f t="shared" si="13"/>
        <v>TCH042</v>
      </c>
      <c r="D310">
        <v>140.123</v>
      </c>
      <c r="E310">
        <v>36.7898</v>
      </c>
      <c r="F310">
        <v>123</v>
      </c>
      <c r="G310" t="s">
        <v>89</v>
      </c>
      <c r="H310" t="s">
        <v>131</v>
      </c>
      <c r="J310">
        <v>2</v>
      </c>
      <c r="K310">
        <f>VLOOKUP($J310,Sheet1!$C$4:$F$16,2,FALSE)</f>
        <v>2.1</v>
      </c>
      <c r="L310">
        <f>VLOOKUP($J310,Sheet1!$C$4:$F$16,3,FALSE)</f>
        <v>0.21</v>
      </c>
      <c r="M310">
        <f t="shared" si="15"/>
        <v>2.538880073402274</v>
      </c>
      <c r="N310">
        <f t="shared" si="14"/>
        <v>345.8438629009341</v>
      </c>
      <c r="O310" t="str">
        <f>VLOOKUP(N310,Sheet1!$I$4:$J$155,2,TRUE)</f>
        <v>D1</v>
      </c>
    </row>
    <row r="311" spans="1:15" ht="13.5">
      <c r="A311" t="s">
        <v>88</v>
      </c>
      <c r="B311" s="1" t="s">
        <v>856</v>
      </c>
      <c r="C311" t="str">
        <f t="shared" si="13"/>
        <v>TCH043</v>
      </c>
      <c r="D311">
        <v>140.121</v>
      </c>
      <c r="E311">
        <v>37.0198</v>
      </c>
      <c r="F311">
        <v>332</v>
      </c>
      <c r="G311" t="s">
        <v>89</v>
      </c>
      <c r="H311" t="s">
        <v>132</v>
      </c>
      <c r="J311">
        <v>1</v>
      </c>
      <c r="K311">
        <f>VLOOKUP($J311,Sheet1!$C$4:$F$16,2,FALSE)</f>
        <v>2.66</v>
      </c>
      <c r="L311">
        <f>VLOOKUP($J311,Sheet1!$C$4:$F$16,3,FALSE)</f>
        <v>0</v>
      </c>
      <c r="M311">
        <f t="shared" si="15"/>
        <v>2.66</v>
      </c>
      <c r="N311">
        <f t="shared" si="14"/>
        <v>457.0881896148756</v>
      </c>
      <c r="O311" t="str">
        <f>VLOOKUP(N311,Sheet1!$I$4:$J$155,2,TRUE)</f>
        <v>C2</v>
      </c>
    </row>
    <row r="312" spans="1:15" ht="13.5">
      <c r="A312" t="s">
        <v>88</v>
      </c>
      <c r="B312" s="1" t="s">
        <v>857</v>
      </c>
      <c r="C312" t="str">
        <f t="shared" si="13"/>
        <v>TCH044</v>
      </c>
      <c r="D312">
        <v>139.984</v>
      </c>
      <c r="E312">
        <v>36.8823</v>
      </c>
      <c r="F312">
        <v>242</v>
      </c>
      <c r="G312" t="s">
        <v>89</v>
      </c>
      <c r="H312" t="s">
        <v>133</v>
      </c>
      <c r="J312">
        <v>2</v>
      </c>
      <c r="K312">
        <f>VLOOKUP($J312,Sheet1!$C$4:$F$16,2,FALSE)</f>
        <v>2.1</v>
      </c>
      <c r="L312">
        <f>VLOOKUP($J312,Sheet1!$C$4:$F$16,3,FALSE)</f>
        <v>0.21</v>
      </c>
      <c r="M312">
        <f t="shared" si="15"/>
        <v>2.6006012268558907</v>
      </c>
      <c r="N312">
        <f t="shared" si="14"/>
        <v>398.6586822258796</v>
      </c>
      <c r="O312" t="str">
        <f>VLOOKUP(N312,Sheet1!$I$4:$J$155,2,TRUE)</f>
        <v>C2</v>
      </c>
    </row>
    <row r="313" spans="1:15" ht="13.5">
      <c r="A313" t="s">
        <v>88</v>
      </c>
      <c r="B313" s="1" t="s">
        <v>858</v>
      </c>
      <c r="C313" t="str">
        <f t="shared" si="13"/>
        <v>TCH045</v>
      </c>
      <c r="D313">
        <v>139.822</v>
      </c>
      <c r="E313">
        <v>36.9695</v>
      </c>
      <c r="F313">
        <v>549</v>
      </c>
      <c r="G313" t="s">
        <v>89</v>
      </c>
      <c r="H313" t="s">
        <v>134</v>
      </c>
      <c r="J313">
        <v>3</v>
      </c>
      <c r="K313">
        <f>VLOOKUP($J313,Sheet1!$C$4:$F$16,2,FALSE)</f>
        <v>2.04</v>
      </c>
      <c r="L313">
        <f>VLOOKUP($J313,Sheet1!$C$4:$F$16,3,FALSE)</f>
        <v>0.23</v>
      </c>
      <c r="M313">
        <f t="shared" si="15"/>
        <v>2.670101639223521</v>
      </c>
      <c r="N313">
        <f t="shared" si="14"/>
        <v>467.84461953751077</v>
      </c>
      <c r="O313" t="str">
        <f>VLOOKUP(N313,Sheet1!$I$4:$J$155,2,TRUE)</f>
        <v>C2</v>
      </c>
    </row>
    <row r="314" spans="1:15" ht="13.5">
      <c r="A314" t="s">
        <v>88</v>
      </c>
      <c r="B314" s="1" t="s">
        <v>859</v>
      </c>
      <c r="C314" t="str">
        <f t="shared" si="13"/>
        <v>TCH046</v>
      </c>
      <c r="D314">
        <v>139.57</v>
      </c>
      <c r="E314">
        <v>36.3748</v>
      </c>
      <c r="F314">
        <v>72</v>
      </c>
      <c r="G314" t="s">
        <v>89</v>
      </c>
      <c r="H314" t="s">
        <v>135</v>
      </c>
      <c r="J314">
        <v>3</v>
      </c>
      <c r="K314">
        <f>VLOOKUP($J314,Sheet1!$C$4:$F$16,2,FALSE)</f>
        <v>2.04</v>
      </c>
      <c r="L314">
        <f>VLOOKUP($J314,Sheet1!$C$4:$F$16,3,FALSE)</f>
        <v>0.23</v>
      </c>
      <c r="M314">
        <f t="shared" si="15"/>
        <v>2.467186474179192</v>
      </c>
      <c r="N314">
        <f t="shared" si="14"/>
        <v>293.21519609042656</v>
      </c>
      <c r="O314" t="str">
        <f>VLOOKUP(N314,Sheet1!$I$4:$J$155,2,TRUE)</f>
        <v>D1</v>
      </c>
    </row>
    <row r="315" spans="1:15" ht="13.5">
      <c r="A315" t="s">
        <v>88</v>
      </c>
      <c r="B315" s="1" t="s">
        <v>860</v>
      </c>
      <c r="C315" t="str">
        <f t="shared" si="13"/>
        <v>TCH047</v>
      </c>
      <c r="D315">
        <v>139.611</v>
      </c>
      <c r="E315">
        <v>36.4018</v>
      </c>
      <c r="F315">
        <v>95</v>
      </c>
      <c r="G315" t="s">
        <v>89</v>
      </c>
      <c r="H315" t="s">
        <v>136</v>
      </c>
      <c r="J315">
        <v>3</v>
      </c>
      <c r="K315">
        <f>VLOOKUP($J315,Sheet1!$C$4:$F$16,2,FALSE)</f>
        <v>2.04</v>
      </c>
      <c r="L315">
        <f>VLOOKUP($J315,Sheet1!$C$4:$F$16,3,FALSE)</f>
        <v>0.23</v>
      </c>
      <c r="M315">
        <f t="shared" si="15"/>
        <v>2.494876429216435</v>
      </c>
      <c r="N315">
        <f t="shared" si="14"/>
        <v>312.5190023275688</v>
      </c>
      <c r="O315" t="str">
        <f>VLOOKUP(N315,Sheet1!$I$4:$J$155,2,TRUE)</f>
        <v>D1</v>
      </c>
    </row>
    <row r="316" spans="1:15" ht="13.5">
      <c r="A316" t="s">
        <v>336</v>
      </c>
      <c r="B316" s="1" t="s">
        <v>704</v>
      </c>
      <c r="C316" t="str">
        <f t="shared" si="13"/>
        <v>TFD001</v>
      </c>
      <c r="D316">
        <v>139.736</v>
      </c>
      <c r="E316">
        <v>35.6375</v>
      </c>
      <c r="F316">
        <v>19</v>
      </c>
      <c r="G316" t="s">
        <v>1</v>
      </c>
      <c r="H316" t="s">
        <v>6</v>
      </c>
      <c r="I316" t="s">
        <v>337</v>
      </c>
      <c r="J316">
        <v>2</v>
      </c>
      <c r="K316">
        <f>VLOOKUP($J316,Sheet1!$C$4:$F$16,2,FALSE)</f>
        <v>2.1</v>
      </c>
      <c r="L316">
        <f>VLOOKUP($J316,Sheet1!$C$4:$F$16,3,FALSE)</f>
        <v>0.21</v>
      </c>
      <c r="M316">
        <f t="shared" si="15"/>
        <v>2.368538256200094</v>
      </c>
      <c r="N316">
        <f t="shared" si="14"/>
        <v>233.63518980852996</v>
      </c>
      <c r="O316" t="str">
        <f>VLOOKUP(N316,Sheet1!$I$4:$J$155,2,TRUE)</f>
        <v>D2</v>
      </c>
    </row>
    <row r="317" spans="1:15" ht="13.5">
      <c r="A317" t="s">
        <v>336</v>
      </c>
      <c r="B317" s="1" t="s">
        <v>705</v>
      </c>
      <c r="C317" t="str">
        <f t="shared" si="13"/>
        <v>TFD002</v>
      </c>
      <c r="D317">
        <v>139.702</v>
      </c>
      <c r="E317">
        <v>35.5561</v>
      </c>
      <c r="F317">
        <v>4</v>
      </c>
      <c r="G317" t="s">
        <v>1</v>
      </c>
      <c r="H317" t="s">
        <v>22</v>
      </c>
      <c r="I317" t="s">
        <v>338</v>
      </c>
      <c r="J317">
        <v>7</v>
      </c>
      <c r="K317">
        <f>VLOOKUP($J317,Sheet1!$C$4:$F$16,2,FALSE)</f>
        <v>2.19</v>
      </c>
      <c r="L317">
        <f>VLOOKUP($J317,Sheet1!$C$4:$F$16,3,FALSE)</f>
        <v>0</v>
      </c>
      <c r="M317">
        <f t="shared" si="15"/>
        <v>2.19</v>
      </c>
      <c r="N317">
        <f t="shared" si="14"/>
        <v>154.8816618912482</v>
      </c>
      <c r="O317" t="str">
        <f>VLOOKUP(N317,Sheet1!$I$4:$J$155,2,TRUE)</f>
        <v>E</v>
      </c>
    </row>
    <row r="318" spans="1:15" ht="13.5">
      <c r="A318" t="s">
        <v>336</v>
      </c>
      <c r="B318" s="1" t="s">
        <v>861</v>
      </c>
      <c r="C318" t="str">
        <f t="shared" si="13"/>
        <v>TFD003</v>
      </c>
      <c r="D318">
        <v>139.604</v>
      </c>
      <c r="E318">
        <v>35.6322</v>
      </c>
      <c r="F318">
        <v>40</v>
      </c>
      <c r="G318" t="s">
        <v>1</v>
      </c>
      <c r="H318" t="s">
        <v>24</v>
      </c>
      <c r="I318" t="s">
        <v>339</v>
      </c>
      <c r="J318">
        <v>2</v>
      </c>
      <c r="K318">
        <f>VLOOKUP($J318,Sheet1!$C$4:$F$16,2,FALSE)</f>
        <v>2.1</v>
      </c>
      <c r="L318">
        <f>VLOOKUP($J318,Sheet1!$C$4:$F$16,3,FALSE)</f>
        <v>0.21</v>
      </c>
      <c r="M318">
        <f t="shared" si="15"/>
        <v>2.436432598178872</v>
      </c>
      <c r="N318">
        <f t="shared" si="14"/>
        <v>273.1697455825728</v>
      </c>
      <c r="O318" t="str">
        <f>VLOOKUP(N318,Sheet1!$I$4:$J$155,2,TRUE)</f>
        <v>D1</v>
      </c>
    </row>
    <row r="319" spans="1:15" ht="13.5">
      <c r="A319" t="s">
        <v>336</v>
      </c>
      <c r="B319" s="1" t="s">
        <v>862</v>
      </c>
      <c r="C319" t="str">
        <f t="shared" si="13"/>
        <v>TFD004</v>
      </c>
      <c r="D319">
        <v>139.676</v>
      </c>
      <c r="E319">
        <v>35.6942</v>
      </c>
      <c r="F319">
        <v>35</v>
      </c>
      <c r="G319" t="s">
        <v>1</v>
      </c>
      <c r="H319" t="s">
        <v>28</v>
      </c>
      <c r="I319" t="s">
        <v>340</v>
      </c>
      <c r="J319">
        <v>2</v>
      </c>
      <c r="K319">
        <f>VLOOKUP($J319,Sheet1!$C$4:$F$16,2,FALSE)</f>
        <v>2.1</v>
      </c>
      <c r="L319">
        <f>VLOOKUP($J319,Sheet1!$C$4:$F$16,3,FALSE)</f>
        <v>0.21</v>
      </c>
      <c r="M319">
        <f t="shared" si="15"/>
        <v>2.424254289313558</v>
      </c>
      <c r="N319">
        <f t="shared" si="14"/>
        <v>265.6160349148413</v>
      </c>
      <c r="O319" t="str">
        <f>VLOOKUP(N319,Sheet1!$I$4:$J$155,2,TRUE)</f>
        <v>D1</v>
      </c>
    </row>
    <row r="320" spans="1:15" ht="13.5">
      <c r="A320" t="s">
        <v>336</v>
      </c>
      <c r="B320" s="1" t="s">
        <v>818</v>
      </c>
      <c r="C320" t="str">
        <f t="shared" si="13"/>
        <v>TFD005</v>
      </c>
      <c r="D320">
        <v>139.634</v>
      </c>
      <c r="E320">
        <v>35.7558</v>
      </c>
      <c r="F320">
        <v>37</v>
      </c>
      <c r="G320" t="s">
        <v>1</v>
      </c>
      <c r="H320" t="s">
        <v>38</v>
      </c>
      <c r="I320" t="s">
        <v>341</v>
      </c>
      <c r="J320">
        <v>2</v>
      </c>
      <c r="K320">
        <f>VLOOKUP($J320,Sheet1!$C$4:$F$16,2,FALSE)</f>
        <v>2.1</v>
      </c>
      <c r="L320">
        <f>VLOOKUP($J320,Sheet1!$C$4:$F$16,3,FALSE)</f>
        <v>0.21</v>
      </c>
      <c r="M320">
        <f t="shared" si="15"/>
        <v>2.429322362054069</v>
      </c>
      <c r="N320">
        <f t="shared" si="14"/>
        <v>268.7338425640874</v>
      </c>
      <c r="O320" t="str">
        <f>VLOOKUP(N320,Sheet1!$I$4:$J$155,2,TRUE)</f>
        <v>D1</v>
      </c>
    </row>
    <row r="321" spans="1:15" ht="13.5">
      <c r="A321" t="s">
        <v>336</v>
      </c>
      <c r="B321" s="1" t="s">
        <v>819</v>
      </c>
      <c r="C321" t="str">
        <f t="shared" si="13"/>
        <v>TFD006</v>
      </c>
      <c r="D321">
        <v>139.783</v>
      </c>
      <c r="E321">
        <v>35.7878</v>
      </c>
      <c r="F321">
        <v>2</v>
      </c>
      <c r="G321" t="s">
        <v>1</v>
      </c>
      <c r="H321" t="s">
        <v>40</v>
      </c>
      <c r="I321" t="s">
        <v>342</v>
      </c>
      <c r="J321">
        <v>3</v>
      </c>
      <c r="K321">
        <f>VLOOKUP($J321,Sheet1!$C$4:$F$16,2,FALSE)</f>
        <v>2.04</v>
      </c>
      <c r="L321">
        <f>VLOOKUP($J321,Sheet1!$C$4:$F$16,3,FALSE)</f>
        <v>0.23</v>
      </c>
      <c r="M321">
        <f t="shared" si="15"/>
        <v>2.109236899002716</v>
      </c>
      <c r="N321">
        <f t="shared" si="14"/>
        <v>128.59879495074554</v>
      </c>
      <c r="O321" t="str">
        <f>VLOOKUP(N321,Sheet1!$I$4:$J$155,2,TRUE)</f>
        <v>E</v>
      </c>
    </row>
    <row r="322" spans="1:15" ht="13.5">
      <c r="A322" t="s">
        <v>336</v>
      </c>
      <c r="B322" s="1" t="s">
        <v>820</v>
      </c>
      <c r="C322" t="str">
        <f t="shared" si="13"/>
        <v>TFD007</v>
      </c>
      <c r="D322">
        <v>139.871</v>
      </c>
      <c r="E322">
        <v>35.675</v>
      </c>
      <c r="F322">
        <v>0.0001</v>
      </c>
      <c r="G322" t="s">
        <v>1</v>
      </c>
      <c r="H322" t="s">
        <v>343</v>
      </c>
      <c r="I322" t="s">
        <v>344</v>
      </c>
      <c r="J322">
        <v>7</v>
      </c>
      <c r="K322">
        <f>VLOOKUP($J322,Sheet1!$C$4:$F$16,2,FALSE)</f>
        <v>2.19</v>
      </c>
      <c r="L322">
        <f>VLOOKUP($J322,Sheet1!$C$4:$F$16,3,FALSE)</f>
        <v>0</v>
      </c>
      <c r="M322">
        <f t="shared" si="15"/>
        <v>2.19</v>
      </c>
      <c r="N322">
        <f t="shared" si="14"/>
        <v>154.8816618912482</v>
      </c>
      <c r="O322" t="str">
        <f>VLOOKUP(N322,Sheet1!$I$4:$J$155,2,TRUE)</f>
        <v>E</v>
      </c>
    </row>
    <row r="323" spans="1:15" ht="13.5">
      <c r="A323" t="s">
        <v>336</v>
      </c>
      <c r="B323" s="1" t="s">
        <v>821</v>
      </c>
      <c r="C323" t="str">
        <f aca="true" t="shared" si="16" ref="C323:C386">CONCATENATE(A323,B323)</f>
        <v>TFD008</v>
      </c>
      <c r="D323">
        <v>139.454</v>
      </c>
      <c r="E323">
        <v>35.7494</v>
      </c>
      <c r="F323">
        <v>85</v>
      </c>
      <c r="G323" t="s">
        <v>1</v>
      </c>
      <c r="H323" t="s">
        <v>64</v>
      </c>
      <c r="I323" t="s">
        <v>345</v>
      </c>
      <c r="J323">
        <v>2</v>
      </c>
      <c r="K323">
        <f>VLOOKUP($J323,Sheet1!$C$4:$F$16,2,FALSE)</f>
        <v>2.1</v>
      </c>
      <c r="L323">
        <f>VLOOKUP($J323,Sheet1!$C$4:$F$16,3,FALSE)</f>
        <v>0.21</v>
      </c>
      <c r="M323">
        <f t="shared" si="15"/>
        <v>2.5051779744000013</v>
      </c>
      <c r="N323">
        <f aca="true" t="shared" si="17" ref="N323:N386">10^M323</f>
        <v>320.02062893903917</v>
      </c>
      <c r="O323" t="str">
        <f>VLOOKUP(N323,Sheet1!$I$4:$J$155,2,TRUE)</f>
        <v>D1</v>
      </c>
    </row>
    <row r="324" spans="1:15" ht="13.5">
      <c r="A324" t="s">
        <v>336</v>
      </c>
      <c r="B324" s="1" t="s">
        <v>822</v>
      </c>
      <c r="C324" t="str">
        <f t="shared" si="16"/>
        <v>TFD009</v>
      </c>
      <c r="D324">
        <v>139.452</v>
      </c>
      <c r="E324">
        <v>35.5458</v>
      </c>
      <c r="F324">
        <v>89</v>
      </c>
      <c r="G324" t="s">
        <v>1</v>
      </c>
      <c r="H324" t="s">
        <v>56</v>
      </c>
      <c r="I324" t="s">
        <v>346</v>
      </c>
      <c r="J324">
        <v>2</v>
      </c>
      <c r="K324">
        <f>VLOOKUP($J324,Sheet1!$C$4:$F$16,2,FALSE)</f>
        <v>2.1</v>
      </c>
      <c r="L324">
        <f>VLOOKUP($J324,Sheet1!$C$4:$F$16,3,FALSE)</f>
        <v>0.21</v>
      </c>
      <c r="M324">
        <f t="shared" si="15"/>
        <v>2.509371901395432</v>
      </c>
      <c r="N324">
        <f t="shared" si="17"/>
        <v>323.1259977044414</v>
      </c>
      <c r="O324" t="str">
        <f>VLOOKUP(N324,Sheet1!$I$4:$J$155,2,TRUE)</f>
        <v>D1</v>
      </c>
    </row>
    <row r="325" spans="1:15" ht="13.5">
      <c r="A325" t="s">
        <v>336</v>
      </c>
      <c r="B325" s="1" t="s">
        <v>823</v>
      </c>
      <c r="C325" t="str">
        <f t="shared" si="16"/>
        <v>TFD010</v>
      </c>
      <c r="D325">
        <v>139.096</v>
      </c>
      <c r="E325">
        <v>35.8003</v>
      </c>
      <c r="F325">
        <v>361</v>
      </c>
      <c r="G325" t="s">
        <v>1</v>
      </c>
      <c r="H325" t="s">
        <v>347</v>
      </c>
      <c r="I325" t="s">
        <v>348</v>
      </c>
      <c r="J325">
        <v>1</v>
      </c>
      <c r="K325">
        <f>VLOOKUP($J325,Sheet1!$C$4:$F$16,2,FALSE)</f>
        <v>2.66</v>
      </c>
      <c r="L325">
        <f>VLOOKUP($J325,Sheet1!$C$4:$F$16,3,FALSE)</f>
        <v>0</v>
      </c>
      <c r="M325">
        <f t="shared" si="15"/>
        <v>2.66</v>
      </c>
      <c r="N325">
        <f t="shared" si="17"/>
        <v>457.0881896148756</v>
      </c>
      <c r="O325" t="str">
        <f>VLOOKUP(N325,Sheet1!$I$4:$J$155,2,TRUE)</f>
        <v>C2</v>
      </c>
    </row>
    <row r="326" spans="1:15" ht="13.5">
      <c r="A326" t="s">
        <v>336</v>
      </c>
      <c r="B326" s="1" t="s">
        <v>824</v>
      </c>
      <c r="C326" t="str">
        <f t="shared" si="16"/>
        <v>TFD011</v>
      </c>
      <c r="D326">
        <v>139.781</v>
      </c>
      <c r="E326">
        <v>35.6767</v>
      </c>
      <c r="F326">
        <v>3</v>
      </c>
      <c r="G326" t="s">
        <v>1</v>
      </c>
      <c r="H326" t="s">
        <v>4</v>
      </c>
      <c r="I326" t="s">
        <v>349</v>
      </c>
      <c r="J326">
        <v>8</v>
      </c>
      <c r="K326">
        <f>VLOOKUP($J326,Sheet1!$C$4:$F$16,2,FALSE)</f>
        <v>2.21</v>
      </c>
      <c r="L326">
        <f>VLOOKUP($J326,Sheet1!$C$4:$F$16,3,FALSE)</f>
        <v>0.08</v>
      </c>
      <c r="M326">
        <f t="shared" si="15"/>
        <v>2.248169700377573</v>
      </c>
      <c r="N326">
        <f t="shared" si="17"/>
        <v>177.0800762765802</v>
      </c>
      <c r="O326" t="str">
        <f>VLOOKUP(N326,Sheet1!$I$4:$J$155,2,TRUE)</f>
        <v>E</v>
      </c>
    </row>
    <row r="327" spans="1:15" ht="13.5">
      <c r="A327" t="s">
        <v>336</v>
      </c>
      <c r="B327" s="1" t="s">
        <v>825</v>
      </c>
      <c r="C327" t="str">
        <f t="shared" si="16"/>
        <v>TFD012</v>
      </c>
      <c r="D327">
        <v>139.743</v>
      </c>
      <c r="E327">
        <v>35.6139</v>
      </c>
      <c r="F327">
        <v>2</v>
      </c>
      <c r="G327" t="s">
        <v>1</v>
      </c>
      <c r="H327" t="s">
        <v>18</v>
      </c>
      <c r="I327" t="s">
        <v>350</v>
      </c>
      <c r="J327">
        <v>6</v>
      </c>
      <c r="K327">
        <f>VLOOKUP($J327,Sheet1!$C$4:$F$16,2,FALSE)</f>
        <v>2.06</v>
      </c>
      <c r="L327">
        <f>VLOOKUP($J327,Sheet1!$C$4:$F$16,3,FALSE)</f>
        <v>0.22</v>
      </c>
      <c r="M327">
        <f t="shared" si="15"/>
        <v>2.126226599046076</v>
      </c>
      <c r="N327">
        <f t="shared" si="17"/>
        <v>133.7293085382811</v>
      </c>
      <c r="O327" t="str">
        <f>VLOOKUP(N327,Sheet1!$I$4:$J$155,2,TRUE)</f>
        <v>E</v>
      </c>
    </row>
    <row r="328" spans="1:15" ht="13.5">
      <c r="A328" t="s">
        <v>336</v>
      </c>
      <c r="B328" s="1" t="s">
        <v>826</v>
      </c>
      <c r="C328" t="str">
        <f t="shared" si="16"/>
        <v>TFD013</v>
      </c>
      <c r="D328">
        <v>139.688</v>
      </c>
      <c r="E328">
        <v>35.6772</v>
      </c>
      <c r="F328">
        <v>40</v>
      </c>
      <c r="G328" t="s">
        <v>1</v>
      </c>
      <c r="H328" t="s">
        <v>26</v>
      </c>
      <c r="I328" t="s">
        <v>351</v>
      </c>
      <c r="J328">
        <v>2</v>
      </c>
      <c r="K328">
        <f>VLOOKUP($J328,Sheet1!$C$4:$F$16,2,FALSE)</f>
        <v>2.1</v>
      </c>
      <c r="L328">
        <f>VLOOKUP($J328,Sheet1!$C$4:$F$16,3,FALSE)</f>
        <v>0.21</v>
      </c>
      <c r="M328">
        <f t="shared" si="15"/>
        <v>2.436432598178872</v>
      </c>
      <c r="N328">
        <f t="shared" si="17"/>
        <v>273.1697455825728</v>
      </c>
      <c r="O328" t="str">
        <f>VLOOKUP(N328,Sheet1!$I$4:$J$155,2,TRUE)</f>
        <v>D1</v>
      </c>
    </row>
    <row r="329" spans="1:15" ht="13.5">
      <c r="A329" t="s">
        <v>336</v>
      </c>
      <c r="B329" s="1" t="s">
        <v>827</v>
      </c>
      <c r="C329" t="str">
        <f t="shared" si="16"/>
        <v>TFD014</v>
      </c>
      <c r="D329">
        <v>139.697</v>
      </c>
      <c r="E329">
        <v>35.7047</v>
      </c>
      <c r="F329">
        <v>22</v>
      </c>
      <c r="G329" t="s">
        <v>1</v>
      </c>
      <c r="H329" t="s">
        <v>8</v>
      </c>
      <c r="I329" t="s">
        <v>352</v>
      </c>
      <c r="J329">
        <v>2</v>
      </c>
      <c r="K329">
        <f>VLOOKUP($J329,Sheet1!$C$4:$F$16,2,FALSE)</f>
        <v>2.1</v>
      </c>
      <c r="L329">
        <f>VLOOKUP($J329,Sheet1!$C$4:$F$16,3,FALSE)</f>
        <v>0.21</v>
      </c>
      <c r="M329">
        <f t="shared" si="15"/>
        <v>2.3819087629726634</v>
      </c>
      <c r="N329">
        <f t="shared" si="17"/>
        <v>240.9399206473965</v>
      </c>
      <c r="O329" t="str">
        <f>VLOOKUP(N329,Sheet1!$I$4:$J$155,2,TRUE)</f>
        <v>D2</v>
      </c>
    </row>
    <row r="330" spans="1:15" ht="13.5">
      <c r="A330" t="s">
        <v>336</v>
      </c>
      <c r="B330" s="1" t="s">
        <v>828</v>
      </c>
      <c r="C330" t="str">
        <f t="shared" si="16"/>
        <v>TFD015</v>
      </c>
      <c r="D330">
        <v>139.726</v>
      </c>
      <c r="E330">
        <v>35.7744</v>
      </c>
      <c r="F330">
        <v>4</v>
      </c>
      <c r="G330" t="s">
        <v>1</v>
      </c>
      <c r="H330" t="s">
        <v>32</v>
      </c>
      <c r="I330" t="s">
        <v>353</v>
      </c>
      <c r="J330">
        <v>7</v>
      </c>
      <c r="K330">
        <f>VLOOKUP($J330,Sheet1!$C$4:$F$16,2,FALSE)</f>
        <v>2.19</v>
      </c>
      <c r="L330">
        <f>VLOOKUP($J330,Sheet1!$C$4:$F$16,3,FALSE)</f>
        <v>0</v>
      </c>
      <c r="M330">
        <f t="shared" si="15"/>
        <v>2.19</v>
      </c>
      <c r="N330">
        <f t="shared" si="17"/>
        <v>154.8816618912482</v>
      </c>
      <c r="O330" t="str">
        <f>VLOOKUP(N330,Sheet1!$I$4:$J$155,2,TRUE)</f>
        <v>E</v>
      </c>
    </row>
    <row r="331" spans="1:15" ht="13.5">
      <c r="A331" t="s">
        <v>336</v>
      </c>
      <c r="B331" s="1" t="s">
        <v>829</v>
      </c>
      <c r="C331" t="str">
        <f t="shared" si="16"/>
        <v>TFD016</v>
      </c>
      <c r="D331">
        <v>139.801</v>
      </c>
      <c r="E331">
        <v>35.72</v>
      </c>
      <c r="F331">
        <v>2</v>
      </c>
      <c r="G331" t="s">
        <v>1</v>
      </c>
      <c r="H331" t="s">
        <v>12</v>
      </c>
      <c r="I331" t="s">
        <v>354</v>
      </c>
      <c r="J331">
        <v>7</v>
      </c>
      <c r="K331">
        <f>VLOOKUP($J331,Sheet1!$C$4:$F$16,2,FALSE)</f>
        <v>2.19</v>
      </c>
      <c r="L331">
        <f>VLOOKUP($J331,Sheet1!$C$4:$F$16,3,FALSE)</f>
        <v>0</v>
      </c>
      <c r="M331">
        <f t="shared" si="15"/>
        <v>2.19</v>
      </c>
      <c r="N331">
        <f t="shared" si="17"/>
        <v>154.8816618912482</v>
      </c>
      <c r="O331" t="str">
        <f>VLOOKUP(N331,Sheet1!$I$4:$J$155,2,TRUE)</f>
        <v>E</v>
      </c>
    </row>
    <row r="332" spans="1:15" ht="13.5">
      <c r="A332" t="s">
        <v>336</v>
      </c>
      <c r="B332" s="1" t="s">
        <v>830</v>
      </c>
      <c r="C332" t="str">
        <f t="shared" si="16"/>
        <v>TFD017</v>
      </c>
      <c r="D332">
        <v>139.823</v>
      </c>
      <c r="E332">
        <v>35.7203</v>
      </c>
      <c r="F332">
        <v>0.0001</v>
      </c>
      <c r="G332" t="s">
        <v>1</v>
      </c>
      <c r="H332" t="s">
        <v>14</v>
      </c>
      <c r="I332" t="s">
        <v>355</v>
      </c>
      <c r="J332">
        <v>7</v>
      </c>
      <c r="K332">
        <f>VLOOKUP($J332,Sheet1!$C$4:$F$16,2,FALSE)</f>
        <v>2.19</v>
      </c>
      <c r="L332">
        <f>VLOOKUP($J332,Sheet1!$C$4:$F$16,3,FALSE)</f>
        <v>0</v>
      </c>
      <c r="M332">
        <f t="shared" si="15"/>
        <v>2.19</v>
      </c>
      <c r="N332">
        <f t="shared" si="17"/>
        <v>154.8816618912482</v>
      </c>
      <c r="O332" t="str">
        <f>VLOOKUP(N332,Sheet1!$I$4:$J$155,2,TRUE)</f>
        <v>E</v>
      </c>
    </row>
    <row r="333" spans="1:15" ht="13.5">
      <c r="A333" t="s">
        <v>336</v>
      </c>
      <c r="B333" s="1" t="s">
        <v>831</v>
      </c>
      <c r="C333" t="str">
        <f t="shared" si="16"/>
        <v>TFD018</v>
      </c>
      <c r="D333">
        <v>139.811</v>
      </c>
      <c r="E333">
        <v>35.6561</v>
      </c>
      <c r="F333">
        <v>2</v>
      </c>
      <c r="G333" t="s">
        <v>1</v>
      </c>
      <c r="H333" t="s">
        <v>16</v>
      </c>
      <c r="I333" t="s">
        <v>356</v>
      </c>
      <c r="J333">
        <v>8</v>
      </c>
      <c r="K333">
        <f>VLOOKUP($J333,Sheet1!$C$4:$F$16,2,FALSE)</f>
        <v>2.21</v>
      </c>
      <c r="L333">
        <f>VLOOKUP($J333,Sheet1!$C$4:$F$16,3,FALSE)</f>
        <v>0.08</v>
      </c>
      <c r="M333">
        <f t="shared" si="15"/>
        <v>2.2340823996531185</v>
      </c>
      <c r="N333">
        <f t="shared" si="17"/>
        <v>171.42825312729985</v>
      </c>
      <c r="O333" t="str">
        <f>VLOOKUP(N333,Sheet1!$I$4:$J$155,2,TRUE)</f>
        <v>E</v>
      </c>
    </row>
    <row r="334" spans="1:15" ht="13.5">
      <c r="A334" t="s">
        <v>336</v>
      </c>
      <c r="B334" s="1" t="s">
        <v>832</v>
      </c>
      <c r="C334" t="str">
        <f t="shared" si="16"/>
        <v>TFD019</v>
      </c>
      <c r="D334">
        <v>139.868</v>
      </c>
      <c r="E334">
        <v>35.7608</v>
      </c>
      <c r="F334">
        <v>1</v>
      </c>
      <c r="G334" t="s">
        <v>1</v>
      </c>
      <c r="H334" t="s">
        <v>42</v>
      </c>
      <c r="I334" t="s">
        <v>357</v>
      </c>
      <c r="J334">
        <v>7</v>
      </c>
      <c r="K334">
        <f>VLOOKUP($J334,Sheet1!$C$4:$F$16,2,FALSE)</f>
        <v>2.19</v>
      </c>
      <c r="L334">
        <f>VLOOKUP($J334,Sheet1!$C$4:$F$16,3,FALSE)</f>
        <v>0</v>
      </c>
      <c r="M334">
        <f t="shared" si="15"/>
        <v>2.19</v>
      </c>
      <c r="N334">
        <f t="shared" si="17"/>
        <v>154.8816618912482</v>
      </c>
      <c r="O334" t="str">
        <f>VLOOKUP(N334,Sheet1!$I$4:$J$155,2,TRUE)</f>
        <v>E</v>
      </c>
    </row>
    <row r="335" spans="1:15" ht="13.5">
      <c r="A335" t="s">
        <v>336</v>
      </c>
      <c r="B335" s="1" t="s">
        <v>833</v>
      </c>
      <c r="C335" t="str">
        <f t="shared" si="16"/>
        <v>TFD020</v>
      </c>
      <c r="D335">
        <v>139.583</v>
      </c>
      <c r="E335">
        <v>35.7039</v>
      </c>
      <c r="F335">
        <v>55</v>
      </c>
      <c r="G335" t="s">
        <v>1</v>
      </c>
      <c r="H335" t="s">
        <v>46</v>
      </c>
      <c r="I335" t="s">
        <v>358</v>
      </c>
      <c r="J335">
        <v>2</v>
      </c>
      <c r="K335">
        <f>VLOOKUP($J335,Sheet1!$C$4:$F$16,2,FALSE)</f>
        <v>2.1</v>
      </c>
      <c r="L335">
        <f>VLOOKUP($J335,Sheet1!$C$4:$F$16,3,FALSE)</f>
        <v>0.21</v>
      </c>
      <c r="M335">
        <f t="shared" si="15"/>
        <v>2.4654761647937913</v>
      </c>
      <c r="N335">
        <f t="shared" si="17"/>
        <v>292.06274642073254</v>
      </c>
      <c r="O335" t="str">
        <f>VLOOKUP(N335,Sheet1!$I$4:$J$155,2,TRUE)</f>
        <v>D1</v>
      </c>
    </row>
    <row r="336" spans="1:15" ht="13.5">
      <c r="A336" t="s">
        <v>336</v>
      </c>
      <c r="B336" s="1" t="s">
        <v>834</v>
      </c>
      <c r="C336" t="str">
        <f t="shared" si="16"/>
        <v>TFD021</v>
      </c>
      <c r="D336">
        <v>139.714</v>
      </c>
      <c r="E336">
        <v>35.6111</v>
      </c>
      <c r="F336">
        <v>25</v>
      </c>
      <c r="G336" t="s">
        <v>1</v>
      </c>
      <c r="H336" t="s">
        <v>18</v>
      </c>
      <c r="I336" t="s">
        <v>359</v>
      </c>
      <c r="J336">
        <v>2</v>
      </c>
      <c r="K336">
        <f>VLOOKUP($J336,Sheet1!$C$4:$F$16,2,FALSE)</f>
        <v>2.1</v>
      </c>
      <c r="L336">
        <f>VLOOKUP($J336,Sheet1!$C$4:$F$16,3,FALSE)</f>
        <v>0.21</v>
      </c>
      <c r="M336">
        <f t="shared" si="15"/>
        <v>2.393567401821128</v>
      </c>
      <c r="N336">
        <f t="shared" si="17"/>
        <v>247.49555407394797</v>
      </c>
      <c r="O336" t="str">
        <f>VLOOKUP(N336,Sheet1!$I$4:$J$155,2,TRUE)</f>
        <v>D2</v>
      </c>
    </row>
    <row r="337" spans="1:15" ht="13.5">
      <c r="A337" t="s">
        <v>336</v>
      </c>
      <c r="B337" s="1" t="s">
        <v>835</v>
      </c>
      <c r="C337" t="str">
        <f t="shared" si="16"/>
        <v>TFD022</v>
      </c>
      <c r="D337">
        <v>139.737</v>
      </c>
      <c r="E337">
        <v>35.5456</v>
      </c>
      <c r="F337">
        <v>2</v>
      </c>
      <c r="G337" t="s">
        <v>1</v>
      </c>
      <c r="H337" t="s">
        <v>22</v>
      </c>
      <c r="I337" t="s">
        <v>360</v>
      </c>
      <c r="J337">
        <v>7</v>
      </c>
      <c r="K337">
        <f>VLOOKUP($J337,Sheet1!$C$4:$F$16,2,FALSE)</f>
        <v>2.19</v>
      </c>
      <c r="L337">
        <f>VLOOKUP($J337,Sheet1!$C$4:$F$16,3,FALSE)</f>
        <v>0</v>
      </c>
      <c r="M337">
        <f t="shared" si="15"/>
        <v>2.19</v>
      </c>
      <c r="N337">
        <f t="shared" si="17"/>
        <v>154.8816618912482</v>
      </c>
      <c r="O337" t="str">
        <f>VLOOKUP(N337,Sheet1!$I$4:$J$155,2,TRUE)</f>
        <v>E</v>
      </c>
    </row>
    <row r="338" spans="1:15" ht="13.5">
      <c r="A338" t="s">
        <v>336</v>
      </c>
      <c r="B338" s="1" t="s">
        <v>836</v>
      </c>
      <c r="C338" t="str">
        <f t="shared" si="16"/>
        <v>TFD023</v>
      </c>
      <c r="D338">
        <v>139.623</v>
      </c>
      <c r="E338">
        <v>35.6831</v>
      </c>
      <c r="F338">
        <v>46</v>
      </c>
      <c r="G338" t="s">
        <v>1</v>
      </c>
      <c r="H338" t="s">
        <v>361</v>
      </c>
      <c r="I338" t="s">
        <v>362</v>
      </c>
      <c r="J338">
        <v>2</v>
      </c>
      <c r="K338">
        <f>VLOOKUP($J338,Sheet1!$C$4:$F$16,2,FALSE)</f>
        <v>2.1</v>
      </c>
      <c r="L338">
        <f>VLOOKUP($J338,Sheet1!$C$4:$F$16,3,FALSE)</f>
        <v>0.21</v>
      </c>
      <c r="M338">
        <f t="shared" si="15"/>
        <v>2.449179144653131</v>
      </c>
      <c r="N338">
        <f t="shared" si="17"/>
        <v>281.30609669626836</v>
      </c>
      <c r="O338" t="str">
        <f>VLOOKUP(N338,Sheet1!$I$4:$J$155,2,TRUE)</f>
        <v>D1</v>
      </c>
    </row>
    <row r="339" spans="1:15" ht="13.5">
      <c r="A339" t="s">
        <v>336</v>
      </c>
      <c r="B339" s="1" t="s">
        <v>837</v>
      </c>
      <c r="C339" t="str">
        <f t="shared" si="16"/>
        <v>TFD024</v>
      </c>
      <c r="D339">
        <v>139.766</v>
      </c>
      <c r="E339">
        <v>35.7042</v>
      </c>
      <c r="F339">
        <v>21</v>
      </c>
      <c r="G339" t="s">
        <v>1</v>
      </c>
      <c r="H339" t="s">
        <v>10</v>
      </c>
      <c r="I339" t="s">
        <v>363</v>
      </c>
      <c r="J339">
        <v>2</v>
      </c>
      <c r="K339">
        <f>VLOOKUP($J339,Sheet1!$C$4:$F$16,2,FALSE)</f>
        <v>2.1</v>
      </c>
      <c r="L339">
        <f>VLOOKUP($J339,Sheet1!$C$4:$F$16,3,FALSE)</f>
        <v>0.21</v>
      </c>
      <c r="M339">
        <f t="shared" si="15"/>
        <v>2.3776660518941233</v>
      </c>
      <c r="N339">
        <f t="shared" si="17"/>
        <v>238.5975895665559</v>
      </c>
      <c r="O339" t="str">
        <f>VLOOKUP(N339,Sheet1!$I$4:$J$155,2,TRUE)</f>
        <v>D2</v>
      </c>
    </row>
    <row r="340" spans="1:15" ht="13.5">
      <c r="A340" t="s">
        <v>336</v>
      </c>
      <c r="B340" s="1" t="s">
        <v>838</v>
      </c>
      <c r="C340" t="str">
        <f t="shared" si="16"/>
        <v>TFD025</v>
      </c>
      <c r="D340">
        <v>139.769</v>
      </c>
      <c r="E340">
        <v>35.7467</v>
      </c>
      <c r="F340">
        <v>2</v>
      </c>
      <c r="G340" t="s">
        <v>1</v>
      </c>
      <c r="H340" t="s">
        <v>34</v>
      </c>
      <c r="I340" t="s">
        <v>364</v>
      </c>
      <c r="J340">
        <v>7</v>
      </c>
      <c r="K340">
        <f>VLOOKUP($J340,Sheet1!$C$4:$F$16,2,FALSE)</f>
        <v>2.19</v>
      </c>
      <c r="L340">
        <f>VLOOKUP($J340,Sheet1!$C$4:$F$16,3,FALSE)</f>
        <v>0</v>
      </c>
      <c r="M340">
        <f t="shared" si="15"/>
        <v>2.19</v>
      </c>
      <c r="N340">
        <f t="shared" si="17"/>
        <v>154.8816618912482</v>
      </c>
      <c r="O340" t="str">
        <f>VLOOKUP(N340,Sheet1!$I$4:$J$155,2,TRUE)</f>
        <v>E</v>
      </c>
    </row>
    <row r="341" spans="1:15" ht="13.5">
      <c r="A341" t="s">
        <v>336</v>
      </c>
      <c r="B341" s="1" t="s">
        <v>839</v>
      </c>
      <c r="C341" t="str">
        <f t="shared" si="16"/>
        <v>TFD026</v>
      </c>
      <c r="D341">
        <v>139.826</v>
      </c>
      <c r="E341">
        <v>35.6972</v>
      </c>
      <c r="F341">
        <v>0.0001</v>
      </c>
      <c r="G341" t="s">
        <v>1</v>
      </c>
      <c r="H341" t="s">
        <v>16</v>
      </c>
      <c r="I341" t="s">
        <v>365</v>
      </c>
      <c r="J341">
        <v>7</v>
      </c>
      <c r="K341">
        <f>VLOOKUP($J341,Sheet1!$C$4:$F$16,2,FALSE)</f>
        <v>2.19</v>
      </c>
      <c r="L341">
        <f>VLOOKUP($J341,Sheet1!$C$4:$F$16,3,FALSE)</f>
        <v>0</v>
      </c>
      <c r="M341">
        <f t="shared" si="15"/>
        <v>2.19</v>
      </c>
      <c r="N341">
        <f t="shared" si="17"/>
        <v>154.8816618912482</v>
      </c>
      <c r="O341" t="str">
        <f>VLOOKUP(N341,Sheet1!$I$4:$J$155,2,TRUE)</f>
        <v>E</v>
      </c>
    </row>
    <row r="342" spans="1:15" ht="13.5">
      <c r="A342" t="s">
        <v>336</v>
      </c>
      <c r="B342" s="1" t="s">
        <v>840</v>
      </c>
      <c r="C342" t="str">
        <f t="shared" si="16"/>
        <v>TFD027</v>
      </c>
      <c r="D342">
        <v>139.898</v>
      </c>
      <c r="E342">
        <v>35.7053</v>
      </c>
      <c r="F342">
        <v>2</v>
      </c>
      <c r="G342" t="s">
        <v>1</v>
      </c>
      <c r="H342" t="s">
        <v>343</v>
      </c>
      <c r="I342" t="s">
        <v>366</v>
      </c>
      <c r="J342">
        <v>7</v>
      </c>
      <c r="K342">
        <f>VLOOKUP($J342,Sheet1!$C$4:$F$16,2,FALSE)</f>
        <v>2.19</v>
      </c>
      <c r="L342">
        <f>VLOOKUP($J342,Sheet1!$C$4:$F$16,3,FALSE)</f>
        <v>0</v>
      </c>
      <c r="M342">
        <f t="shared" si="15"/>
        <v>2.19</v>
      </c>
      <c r="N342">
        <f t="shared" si="17"/>
        <v>154.8816618912482</v>
      </c>
      <c r="O342" t="str">
        <f>VLOOKUP(N342,Sheet1!$I$4:$J$155,2,TRUE)</f>
        <v>E</v>
      </c>
    </row>
    <row r="343" spans="1:15" ht="13.5">
      <c r="A343" t="s">
        <v>336</v>
      </c>
      <c r="B343" s="1" t="s">
        <v>841</v>
      </c>
      <c r="C343" t="str">
        <f t="shared" si="16"/>
        <v>TFD028</v>
      </c>
      <c r="D343">
        <v>139.486</v>
      </c>
      <c r="E343">
        <v>35.7025</v>
      </c>
      <c r="F343">
        <v>77</v>
      </c>
      <c r="G343" t="s">
        <v>1</v>
      </c>
      <c r="H343" t="s">
        <v>367</v>
      </c>
      <c r="I343" t="s">
        <v>368</v>
      </c>
      <c r="J343">
        <v>2</v>
      </c>
      <c r="K343">
        <f>VLOOKUP($J343,Sheet1!$C$4:$F$16,2,FALSE)</f>
        <v>2.1</v>
      </c>
      <c r="L343">
        <f>VLOOKUP($J343,Sheet1!$C$4:$F$16,3,FALSE)</f>
        <v>0.21</v>
      </c>
      <c r="M343">
        <f t="shared" si="15"/>
        <v>2.4961630522862213</v>
      </c>
      <c r="N343">
        <f t="shared" si="17"/>
        <v>313.44623114900463</v>
      </c>
      <c r="O343" t="str">
        <f>VLOOKUP(N343,Sheet1!$I$4:$J$155,2,TRUE)</f>
        <v>D1</v>
      </c>
    </row>
    <row r="344" spans="1:15" ht="13.5">
      <c r="A344" t="s">
        <v>336</v>
      </c>
      <c r="B344" s="1" t="s">
        <v>842</v>
      </c>
      <c r="C344" t="str">
        <f t="shared" si="16"/>
        <v>TFD029</v>
      </c>
      <c r="D344">
        <v>139.531</v>
      </c>
      <c r="E344">
        <v>35.7808</v>
      </c>
      <c r="F344">
        <v>48</v>
      </c>
      <c r="G344" t="s">
        <v>1</v>
      </c>
      <c r="H344" t="s">
        <v>369</v>
      </c>
      <c r="I344" t="s">
        <v>370</v>
      </c>
      <c r="J344">
        <v>2</v>
      </c>
      <c r="K344">
        <f>VLOOKUP($J344,Sheet1!$C$4:$F$16,2,FALSE)</f>
        <v>2.1</v>
      </c>
      <c r="L344">
        <f>VLOOKUP($J344,Sheet1!$C$4:$F$16,3,FALSE)</f>
        <v>0.21</v>
      </c>
      <c r="M344">
        <f t="shared" si="15"/>
        <v>2.4530606598488736</v>
      </c>
      <c r="N344">
        <f t="shared" si="17"/>
        <v>283.8315440943756</v>
      </c>
      <c r="O344" t="str">
        <f>VLOOKUP(N344,Sheet1!$I$4:$J$155,2,TRUE)</f>
        <v>D1</v>
      </c>
    </row>
    <row r="345" spans="1:15" ht="13.5">
      <c r="A345" t="s">
        <v>336</v>
      </c>
      <c r="B345" s="1" t="s">
        <v>843</v>
      </c>
      <c r="C345" t="str">
        <f t="shared" si="16"/>
        <v>TFD030</v>
      </c>
      <c r="D345">
        <v>139.421</v>
      </c>
      <c r="E345">
        <v>35.6189</v>
      </c>
      <c r="F345">
        <v>96</v>
      </c>
      <c r="G345" t="s">
        <v>1</v>
      </c>
      <c r="H345" t="s">
        <v>76</v>
      </c>
      <c r="I345" t="s">
        <v>371</v>
      </c>
      <c r="J345">
        <v>6</v>
      </c>
      <c r="K345">
        <f>VLOOKUP($J345,Sheet1!$C$4:$F$16,2,FALSE)</f>
        <v>2.06</v>
      </c>
      <c r="L345">
        <f>VLOOKUP($J345,Sheet1!$C$4:$F$16,3,FALSE)</f>
        <v>0.22</v>
      </c>
      <c r="M345">
        <f t="shared" si="15"/>
        <v>2.496099671268705</v>
      </c>
      <c r="N345">
        <f t="shared" si="17"/>
        <v>313.4004900855058</v>
      </c>
      <c r="O345" t="str">
        <f>VLOOKUP(N345,Sheet1!$I$4:$J$155,2,TRUE)</f>
        <v>D1</v>
      </c>
    </row>
    <row r="346" spans="1:15" ht="13.5">
      <c r="A346" t="s">
        <v>336</v>
      </c>
      <c r="B346" s="1" t="s">
        <v>844</v>
      </c>
      <c r="C346" t="str">
        <f t="shared" si="16"/>
        <v>TFD031</v>
      </c>
      <c r="D346">
        <v>139.78</v>
      </c>
      <c r="E346">
        <v>35.6536</v>
      </c>
      <c r="F346">
        <v>2</v>
      </c>
      <c r="G346" t="s">
        <v>1</v>
      </c>
      <c r="H346" t="s">
        <v>4</v>
      </c>
      <c r="I346" t="s">
        <v>372</v>
      </c>
      <c r="J346">
        <v>8</v>
      </c>
      <c r="K346">
        <f>VLOOKUP($J346,Sheet1!$C$4:$F$16,2,FALSE)</f>
        <v>2.21</v>
      </c>
      <c r="L346">
        <f>VLOOKUP($J346,Sheet1!$C$4:$F$16,3,FALSE)</f>
        <v>0.08</v>
      </c>
      <c r="M346">
        <f t="shared" si="15"/>
        <v>2.2340823996531185</v>
      </c>
      <c r="N346">
        <f t="shared" si="17"/>
        <v>171.42825312729985</v>
      </c>
      <c r="O346" t="str">
        <f>VLOOKUP(N346,Sheet1!$I$4:$J$155,2,TRUE)</f>
        <v>E</v>
      </c>
    </row>
    <row r="347" spans="1:15" ht="13.5">
      <c r="A347" t="s">
        <v>336</v>
      </c>
      <c r="B347" s="1" t="s">
        <v>845</v>
      </c>
      <c r="C347" t="str">
        <f t="shared" si="16"/>
        <v>TFD032</v>
      </c>
      <c r="D347">
        <v>139.724</v>
      </c>
      <c r="E347">
        <v>35.6656</v>
      </c>
      <c r="F347">
        <v>30</v>
      </c>
      <c r="G347" t="s">
        <v>1</v>
      </c>
      <c r="H347" t="s">
        <v>6</v>
      </c>
      <c r="I347" t="s">
        <v>373</v>
      </c>
      <c r="J347">
        <v>2</v>
      </c>
      <c r="K347">
        <f>VLOOKUP($J347,Sheet1!$C$4:$F$16,2,FALSE)</f>
        <v>2.1</v>
      </c>
      <c r="L347">
        <f>VLOOKUP($J347,Sheet1!$C$4:$F$16,3,FALSE)</f>
        <v>0.21</v>
      </c>
      <c r="M347">
        <f t="shared" si="15"/>
        <v>2.4101954634911293</v>
      </c>
      <c r="N347">
        <f t="shared" si="17"/>
        <v>257.1552904568184</v>
      </c>
      <c r="O347" t="str">
        <f>VLOOKUP(N347,Sheet1!$I$4:$J$155,2,TRUE)</f>
        <v>D2</v>
      </c>
    </row>
    <row r="348" spans="1:15" ht="13.5">
      <c r="A348" t="s">
        <v>336</v>
      </c>
      <c r="B348" s="1" t="s">
        <v>846</v>
      </c>
      <c r="C348" t="str">
        <f t="shared" si="16"/>
        <v>TFD033</v>
      </c>
      <c r="D348">
        <v>139.652</v>
      </c>
      <c r="E348">
        <v>35.6117</v>
      </c>
      <c r="F348">
        <v>39</v>
      </c>
      <c r="G348" t="s">
        <v>1</v>
      </c>
      <c r="H348" t="s">
        <v>24</v>
      </c>
      <c r="I348" t="s">
        <v>374</v>
      </c>
      <c r="J348">
        <v>2</v>
      </c>
      <c r="K348">
        <f>VLOOKUP($J348,Sheet1!$C$4:$F$16,2,FALSE)</f>
        <v>2.1</v>
      </c>
      <c r="L348">
        <f>VLOOKUP($J348,Sheet1!$C$4:$F$16,3,FALSE)</f>
        <v>0.21</v>
      </c>
      <c r="M348">
        <f t="shared" si="15"/>
        <v>2.434123567475565</v>
      </c>
      <c r="N348">
        <f t="shared" si="17"/>
        <v>271.72122726735006</v>
      </c>
      <c r="O348" t="str">
        <f>VLOOKUP(N348,Sheet1!$I$4:$J$155,2,TRUE)</f>
        <v>D1</v>
      </c>
    </row>
    <row r="349" spans="1:15" ht="13.5">
      <c r="A349" t="s">
        <v>336</v>
      </c>
      <c r="B349" s="1" t="s">
        <v>847</v>
      </c>
      <c r="C349" t="str">
        <f t="shared" si="16"/>
        <v>TFD034</v>
      </c>
      <c r="D349">
        <v>139.672</v>
      </c>
      <c r="E349">
        <v>35.7217</v>
      </c>
      <c r="F349">
        <v>34</v>
      </c>
      <c r="G349" t="s">
        <v>1</v>
      </c>
      <c r="H349" t="s">
        <v>28</v>
      </c>
      <c r="I349" t="s">
        <v>375</v>
      </c>
      <c r="J349">
        <v>6</v>
      </c>
      <c r="K349">
        <f>VLOOKUP($J349,Sheet1!$C$4:$F$16,2,FALSE)</f>
        <v>2.06</v>
      </c>
      <c r="L349">
        <f>VLOOKUP($J349,Sheet1!$C$4:$F$16,3,FALSE)</f>
        <v>0.22</v>
      </c>
      <c r="M349">
        <f t="shared" si="15"/>
        <v>2.3969253617492963</v>
      </c>
      <c r="N349">
        <f t="shared" si="17"/>
        <v>249.41660404278676</v>
      </c>
      <c r="O349" t="str">
        <f>VLOOKUP(N349,Sheet1!$I$4:$J$155,2,TRUE)</f>
        <v>D2</v>
      </c>
    </row>
    <row r="350" spans="1:15" ht="13.5">
      <c r="A350" t="s">
        <v>336</v>
      </c>
      <c r="B350" s="1" t="s">
        <v>848</v>
      </c>
      <c r="C350" t="str">
        <f t="shared" si="16"/>
        <v>TFD035</v>
      </c>
      <c r="D350">
        <v>139.735</v>
      </c>
      <c r="E350">
        <v>35.7183</v>
      </c>
      <c r="F350">
        <v>25</v>
      </c>
      <c r="G350" t="s">
        <v>1</v>
      </c>
      <c r="H350" t="s">
        <v>10</v>
      </c>
      <c r="I350" t="s">
        <v>376</v>
      </c>
      <c r="J350">
        <v>2</v>
      </c>
      <c r="K350">
        <f>VLOOKUP($J350,Sheet1!$C$4:$F$16,2,FALSE)</f>
        <v>2.1</v>
      </c>
      <c r="L350">
        <f>VLOOKUP($J350,Sheet1!$C$4:$F$16,3,FALSE)</f>
        <v>0.21</v>
      </c>
      <c r="M350">
        <f t="shared" si="15"/>
        <v>2.393567401821128</v>
      </c>
      <c r="N350">
        <f t="shared" si="17"/>
        <v>247.49555407394797</v>
      </c>
      <c r="O350" t="str">
        <f>VLOOKUP(N350,Sheet1!$I$4:$J$155,2,TRUE)</f>
        <v>D2</v>
      </c>
    </row>
    <row r="351" spans="1:15" ht="13.5">
      <c r="A351" t="s">
        <v>336</v>
      </c>
      <c r="B351" s="1" t="s">
        <v>849</v>
      </c>
      <c r="C351" t="str">
        <f t="shared" si="16"/>
        <v>TFD036</v>
      </c>
      <c r="D351">
        <v>139.7</v>
      </c>
      <c r="E351">
        <v>35.7703</v>
      </c>
      <c r="F351">
        <v>21</v>
      </c>
      <c r="G351" t="s">
        <v>1</v>
      </c>
      <c r="H351" t="s">
        <v>36</v>
      </c>
      <c r="I351" t="s">
        <v>377</v>
      </c>
      <c r="J351">
        <v>2</v>
      </c>
      <c r="K351">
        <f>VLOOKUP($J351,Sheet1!$C$4:$F$16,2,FALSE)</f>
        <v>2.1</v>
      </c>
      <c r="L351">
        <f>VLOOKUP($J351,Sheet1!$C$4:$F$16,3,FALSE)</f>
        <v>0.21</v>
      </c>
      <c r="M351">
        <f aca="true" t="shared" si="18" ref="M351:M414">K351+L351*LOG(F351)</f>
        <v>2.3776660518941233</v>
      </c>
      <c r="N351">
        <f t="shared" si="17"/>
        <v>238.5975895665559</v>
      </c>
      <c r="O351" t="str">
        <f>VLOOKUP(N351,Sheet1!$I$4:$J$155,2,TRUE)</f>
        <v>D2</v>
      </c>
    </row>
    <row r="352" spans="1:15" ht="13.5">
      <c r="A352" t="s">
        <v>336</v>
      </c>
      <c r="B352" s="1" t="s">
        <v>850</v>
      </c>
      <c r="C352" t="str">
        <f t="shared" si="16"/>
        <v>TFD037</v>
      </c>
      <c r="D352">
        <v>139.589</v>
      </c>
      <c r="E352">
        <v>35.745</v>
      </c>
      <c r="F352">
        <v>47</v>
      </c>
      <c r="G352" t="s">
        <v>1</v>
      </c>
      <c r="H352" t="s">
        <v>38</v>
      </c>
      <c r="I352" t="s">
        <v>378</v>
      </c>
      <c r="J352">
        <v>2</v>
      </c>
      <c r="K352">
        <f>VLOOKUP($J352,Sheet1!$C$4:$F$16,2,FALSE)</f>
        <v>2.1</v>
      </c>
      <c r="L352">
        <f>VLOOKUP($J352,Sheet1!$C$4:$F$16,3,FALSE)</f>
        <v>0.21</v>
      </c>
      <c r="M352">
        <f t="shared" si="18"/>
        <v>2.451140550166501</v>
      </c>
      <c r="N352">
        <f t="shared" si="17"/>
        <v>282.57943351497016</v>
      </c>
      <c r="O352" t="str">
        <f>VLOOKUP(N352,Sheet1!$I$4:$J$155,2,TRUE)</f>
        <v>D1</v>
      </c>
    </row>
    <row r="353" spans="1:15" ht="13.5">
      <c r="A353" t="s">
        <v>336</v>
      </c>
      <c r="B353" s="1" t="s">
        <v>851</v>
      </c>
      <c r="C353" t="str">
        <f t="shared" si="16"/>
        <v>TFD038</v>
      </c>
      <c r="D353">
        <v>139.834</v>
      </c>
      <c r="E353">
        <v>35.7867</v>
      </c>
      <c r="F353">
        <v>2</v>
      </c>
      <c r="G353" t="s">
        <v>1</v>
      </c>
      <c r="H353" t="s">
        <v>40</v>
      </c>
      <c r="I353" t="s">
        <v>379</v>
      </c>
      <c r="J353">
        <v>7</v>
      </c>
      <c r="K353">
        <f>VLOOKUP($J353,Sheet1!$C$4:$F$16,2,FALSE)</f>
        <v>2.19</v>
      </c>
      <c r="L353">
        <f>VLOOKUP($J353,Sheet1!$C$4:$F$16,3,FALSE)</f>
        <v>0</v>
      </c>
      <c r="M353">
        <f t="shared" si="18"/>
        <v>2.19</v>
      </c>
      <c r="N353">
        <f t="shared" si="17"/>
        <v>154.8816618912482</v>
      </c>
      <c r="O353" t="str">
        <f>VLOOKUP(N353,Sheet1!$I$4:$J$155,2,TRUE)</f>
        <v>E</v>
      </c>
    </row>
    <row r="354" spans="1:15" ht="13.5">
      <c r="A354" t="s">
        <v>336</v>
      </c>
      <c r="B354" s="1" t="s">
        <v>852</v>
      </c>
      <c r="C354" t="str">
        <f t="shared" si="16"/>
        <v>TFD039</v>
      </c>
      <c r="D354">
        <v>139.573</v>
      </c>
      <c r="E354">
        <v>35.6539</v>
      </c>
      <c r="F354">
        <v>33</v>
      </c>
      <c r="G354" t="s">
        <v>1</v>
      </c>
      <c r="H354" t="s">
        <v>54</v>
      </c>
      <c r="I354" t="s">
        <v>380</v>
      </c>
      <c r="J354">
        <v>2</v>
      </c>
      <c r="K354">
        <f>VLOOKUP($J354,Sheet1!$C$4:$F$16,2,FALSE)</f>
        <v>2.1</v>
      </c>
      <c r="L354">
        <f>VLOOKUP($J354,Sheet1!$C$4:$F$16,3,FALSE)</f>
        <v>0.21</v>
      </c>
      <c r="M354">
        <f t="shared" si="18"/>
        <v>2.4188879273743567</v>
      </c>
      <c r="N354">
        <f t="shared" si="17"/>
        <v>262.35414334272696</v>
      </c>
      <c r="O354" t="str">
        <f>VLOOKUP(N354,Sheet1!$I$4:$J$155,2,TRUE)</f>
        <v>D1</v>
      </c>
    </row>
    <row r="355" spans="1:15" ht="13.5">
      <c r="A355" t="s">
        <v>336</v>
      </c>
      <c r="B355" s="1" t="s">
        <v>853</v>
      </c>
      <c r="C355" t="str">
        <f t="shared" si="16"/>
        <v>TFD040</v>
      </c>
      <c r="D355">
        <v>139.509</v>
      </c>
      <c r="E355">
        <v>35.6672</v>
      </c>
      <c r="F355">
        <v>47</v>
      </c>
      <c r="G355" t="s">
        <v>1</v>
      </c>
      <c r="H355" t="s">
        <v>50</v>
      </c>
      <c r="I355" t="s">
        <v>381</v>
      </c>
      <c r="J355">
        <v>2</v>
      </c>
      <c r="K355">
        <f>VLOOKUP($J355,Sheet1!$C$4:$F$16,2,FALSE)</f>
        <v>2.1</v>
      </c>
      <c r="L355">
        <f>VLOOKUP($J355,Sheet1!$C$4:$F$16,3,FALSE)</f>
        <v>0.21</v>
      </c>
      <c r="M355">
        <f t="shared" si="18"/>
        <v>2.451140550166501</v>
      </c>
      <c r="N355">
        <f t="shared" si="17"/>
        <v>282.57943351497016</v>
      </c>
      <c r="O355" t="str">
        <f>VLOOKUP(N355,Sheet1!$I$4:$J$155,2,TRUE)</f>
        <v>D1</v>
      </c>
    </row>
    <row r="356" spans="1:15" ht="13.5">
      <c r="A356" t="s">
        <v>0</v>
      </c>
      <c r="B356" s="1">
        <v>1040</v>
      </c>
      <c r="C356" t="str">
        <f t="shared" si="16"/>
        <v>TKY1040</v>
      </c>
      <c r="D356">
        <v>139.706</v>
      </c>
      <c r="E356">
        <v>35.6906</v>
      </c>
      <c r="F356">
        <v>32</v>
      </c>
      <c r="G356" t="s">
        <v>1</v>
      </c>
      <c r="H356" t="s">
        <v>8</v>
      </c>
      <c r="I356" t="s">
        <v>9</v>
      </c>
      <c r="J356">
        <v>2</v>
      </c>
      <c r="K356">
        <f>VLOOKUP($J356,Sheet1!$C$4:$F$16,2,FALSE)</f>
        <v>2.1</v>
      </c>
      <c r="L356">
        <f>VLOOKUP($J356,Sheet1!$C$4:$F$16,3,FALSE)</f>
        <v>0.21</v>
      </c>
      <c r="M356">
        <f t="shared" si="18"/>
        <v>2.4160814954471803</v>
      </c>
      <c r="N356">
        <f t="shared" si="17"/>
        <v>260.6642641126129</v>
      </c>
      <c r="O356" t="str">
        <f>VLOOKUP(N356,Sheet1!$I$4:$J$155,2,TRUE)</f>
        <v>D1</v>
      </c>
    </row>
    <row r="357" spans="1:15" ht="13.5">
      <c r="A357" t="s">
        <v>0</v>
      </c>
      <c r="B357" s="1">
        <v>1050</v>
      </c>
      <c r="C357" t="str">
        <f t="shared" si="16"/>
        <v>TKY1050</v>
      </c>
      <c r="D357">
        <v>139.756</v>
      </c>
      <c r="E357">
        <v>35.7047</v>
      </c>
      <c r="F357">
        <v>7</v>
      </c>
      <c r="G357" t="s">
        <v>1</v>
      </c>
      <c r="H357" t="s">
        <v>10</v>
      </c>
      <c r="I357" t="s">
        <v>11</v>
      </c>
      <c r="J357">
        <v>6</v>
      </c>
      <c r="K357">
        <f>VLOOKUP($J357,Sheet1!$C$4:$F$16,2,FALSE)</f>
        <v>2.06</v>
      </c>
      <c r="L357">
        <f>VLOOKUP($J357,Sheet1!$C$4:$F$16,3,FALSE)</f>
        <v>0.22</v>
      </c>
      <c r="M357">
        <f t="shared" si="18"/>
        <v>2.2459215688031366</v>
      </c>
      <c r="N357">
        <f t="shared" si="17"/>
        <v>176.16578719513387</v>
      </c>
      <c r="O357" t="str">
        <f>VLOOKUP(N357,Sheet1!$I$4:$J$155,2,TRUE)</f>
        <v>E</v>
      </c>
    </row>
    <row r="358" spans="1:15" ht="13.5">
      <c r="A358" t="s">
        <v>0</v>
      </c>
      <c r="B358" s="1">
        <v>1060</v>
      </c>
      <c r="C358" t="str">
        <f t="shared" si="16"/>
        <v>TKY1060</v>
      </c>
      <c r="D358">
        <v>139.783</v>
      </c>
      <c r="E358">
        <v>35.7092</v>
      </c>
      <c r="F358">
        <v>3</v>
      </c>
      <c r="G358" t="s">
        <v>1</v>
      </c>
      <c r="H358" t="s">
        <v>12</v>
      </c>
      <c r="I358" t="s">
        <v>13</v>
      </c>
      <c r="J358">
        <v>7</v>
      </c>
      <c r="K358">
        <f>VLOOKUP($J358,Sheet1!$C$4:$F$16,2,FALSE)</f>
        <v>2.19</v>
      </c>
      <c r="L358">
        <f>VLOOKUP($J358,Sheet1!$C$4:$F$16,3,FALSE)</f>
        <v>0</v>
      </c>
      <c r="M358">
        <f t="shared" si="18"/>
        <v>2.19</v>
      </c>
      <c r="N358">
        <f t="shared" si="17"/>
        <v>154.8816618912482</v>
      </c>
      <c r="O358" t="str">
        <f>VLOOKUP(N358,Sheet1!$I$4:$J$155,2,TRUE)</f>
        <v>E</v>
      </c>
    </row>
    <row r="359" spans="1:15" ht="13.5">
      <c r="A359" t="s">
        <v>0</v>
      </c>
      <c r="B359" s="1">
        <v>1070</v>
      </c>
      <c r="C359" t="str">
        <f t="shared" si="16"/>
        <v>TKY1070</v>
      </c>
      <c r="D359">
        <v>139.805</v>
      </c>
      <c r="E359">
        <v>35.7072</v>
      </c>
      <c r="F359">
        <v>2</v>
      </c>
      <c r="G359" t="s">
        <v>1</v>
      </c>
      <c r="H359" t="s">
        <v>14</v>
      </c>
      <c r="I359" t="s">
        <v>15</v>
      </c>
      <c r="J359">
        <v>7</v>
      </c>
      <c r="K359">
        <f>VLOOKUP($J359,Sheet1!$C$4:$F$16,2,FALSE)</f>
        <v>2.19</v>
      </c>
      <c r="L359">
        <f>VLOOKUP($J359,Sheet1!$C$4:$F$16,3,FALSE)</f>
        <v>0</v>
      </c>
      <c r="M359">
        <f t="shared" si="18"/>
        <v>2.19</v>
      </c>
      <c r="N359">
        <f t="shared" si="17"/>
        <v>154.8816618912482</v>
      </c>
      <c r="O359" t="str">
        <f>VLOOKUP(N359,Sheet1!$I$4:$J$155,2,TRUE)</f>
        <v>E</v>
      </c>
    </row>
    <row r="360" spans="1:15" ht="13.5">
      <c r="A360" t="s">
        <v>0</v>
      </c>
      <c r="B360" s="1">
        <v>1080</v>
      </c>
      <c r="C360" t="str">
        <f t="shared" si="16"/>
        <v>TKY1080</v>
      </c>
      <c r="D360">
        <v>139.82</v>
      </c>
      <c r="E360">
        <v>35.6697</v>
      </c>
      <c r="F360">
        <v>0.0001</v>
      </c>
      <c r="G360" t="s">
        <v>1</v>
      </c>
      <c r="H360" t="s">
        <v>16</v>
      </c>
      <c r="I360" t="s">
        <v>17</v>
      </c>
      <c r="J360">
        <v>8</v>
      </c>
      <c r="K360">
        <f>VLOOKUP($J360,Sheet1!$C$4:$F$16,2,FALSE)</f>
        <v>2.21</v>
      </c>
      <c r="L360">
        <f>VLOOKUP($J360,Sheet1!$C$4:$F$16,3,FALSE)</f>
        <v>0.08</v>
      </c>
      <c r="M360">
        <f t="shared" si="18"/>
        <v>1.89</v>
      </c>
      <c r="N360">
        <f t="shared" si="17"/>
        <v>77.62471166286922</v>
      </c>
      <c r="O360" t="str">
        <f>VLOOKUP(N360,Sheet1!$I$4:$J$155,2,TRUE)</f>
        <v>E</v>
      </c>
    </row>
    <row r="361" spans="1:15" ht="13.5">
      <c r="A361" t="s">
        <v>0</v>
      </c>
      <c r="B361" s="1">
        <v>1090</v>
      </c>
      <c r="C361" t="str">
        <f t="shared" si="16"/>
        <v>TKY1090</v>
      </c>
      <c r="D361">
        <v>139.733</v>
      </c>
      <c r="E361">
        <v>35.6056</v>
      </c>
      <c r="F361">
        <v>12</v>
      </c>
      <c r="G361" t="s">
        <v>1</v>
      </c>
      <c r="H361" t="s">
        <v>18</v>
      </c>
      <c r="I361" t="s">
        <v>19</v>
      </c>
      <c r="J361">
        <v>6</v>
      </c>
      <c r="K361">
        <f>VLOOKUP($J361,Sheet1!$C$4:$F$16,2,FALSE)</f>
        <v>2.06</v>
      </c>
      <c r="L361">
        <f>VLOOKUP($J361,Sheet1!$C$4:$F$16,3,FALSE)</f>
        <v>0.22</v>
      </c>
      <c r="M361">
        <f t="shared" si="18"/>
        <v>2.2974198741304774</v>
      </c>
      <c r="N361">
        <f t="shared" si="17"/>
        <v>198.34436843962303</v>
      </c>
      <c r="O361" t="str">
        <f>VLOOKUP(N361,Sheet1!$I$4:$J$155,2,TRUE)</f>
        <v>D2</v>
      </c>
    </row>
    <row r="362" spans="1:15" ht="13.5">
      <c r="A362" t="s">
        <v>0</v>
      </c>
      <c r="B362" s="1">
        <v>1100</v>
      </c>
      <c r="C362" t="str">
        <f t="shared" si="16"/>
        <v>TKY1100</v>
      </c>
      <c r="D362">
        <v>139.695</v>
      </c>
      <c r="E362">
        <v>35.6286</v>
      </c>
      <c r="F362">
        <v>29</v>
      </c>
      <c r="G362" t="s">
        <v>1</v>
      </c>
      <c r="H362" t="s">
        <v>20</v>
      </c>
      <c r="I362" t="s">
        <v>21</v>
      </c>
      <c r="J362">
        <v>2</v>
      </c>
      <c r="K362">
        <f>VLOOKUP($J362,Sheet1!$C$4:$F$16,2,FALSE)</f>
        <v>2.1</v>
      </c>
      <c r="L362">
        <f>VLOOKUP($J362,Sheet1!$C$4:$F$16,3,FALSE)</f>
        <v>0.21</v>
      </c>
      <c r="M362">
        <f t="shared" si="18"/>
        <v>2.4071035795587807</v>
      </c>
      <c r="N362">
        <f t="shared" si="17"/>
        <v>255.33101964392463</v>
      </c>
      <c r="O362" t="str">
        <f>VLOOKUP(N362,Sheet1!$I$4:$J$155,2,TRUE)</f>
        <v>D2</v>
      </c>
    </row>
    <row r="363" spans="1:15" ht="13.5">
      <c r="A363" t="s">
        <v>0</v>
      </c>
      <c r="B363" s="1">
        <v>1110</v>
      </c>
      <c r="C363" t="str">
        <f t="shared" si="16"/>
        <v>TKY1110</v>
      </c>
      <c r="D363">
        <v>139.719</v>
      </c>
      <c r="E363">
        <v>35.5581</v>
      </c>
      <c r="F363">
        <v>3</v>
      </c>
      <c r="G363" t="s">
        <v>1</v>
      </c>
      <c r="H363" t="s">
        <v>22</v>
      </c>
      <c r="I363" t="s">
        <v>23</v>
      </c>
      <c r="J363">
        <v>7</v>
      </c>
      <c r="K363">
        <f>VLOOKUP($J363,Sheet1!$C$4:$F$16,2,FALSE)</f>
        <v>2.19</v>
      </c>
      <c r="L363">
        <f>VLOOKUP($J363,Sheet1!$C$4:$F$16,3,FALSE)</f>
        <v>0</v>
      </c>
      <c r="M363">
        <f t="shared" si="18"/>
        <v>2.19</v>
      </c>
      <c r="N363">
        <f t="shared" si="17"/>
        <v>154.8816618912482</v>
      </c>
      <c r="O363" t="str">
        <f>VLOOKUP(N363,Sheet1!$I$4:$J$155,2,TRUE)</f>
        <v>E</v>
      </c>
    </row>
    <row r="364" spans="1:15" ht="13.5">
      <c r="A364" t="s">
        <v>0</v>
      </c>
      <c r="B364" s="1">
        <v>1120</v>
      </c>
      <c r="C364" t="str">
        <f t="shared" si="16"/>
        <v>TKY1120</v>
      </c>
      <c r="D364">
        <v>139.656</v>
      </c>
      <c r="E364">
        <v>35.6428</v>
      </c>
      <c r="F364">
        <v>36</v>
      </c>
      <c r="G364" t="s">
        <v>1</v>
      </c>
      <c r="H364" t="s">
        <v>24</v>
      </c>
      <c r="I364" t="s">
        <v>25</v>
      </c>
      <c r="J364">
        <v>2</v>
      </c>
      <c r="K364">
        <f>VLOOKUP($J364,Sheet1!$C$4:$F$16,2,FALSE)</f>
        <v>2.1</v>
      </c>
      <c r="L364">
        <f>VLOOKUP($J364,Sheet1!$C$4:$F$16,3,FALSE)</f>
        <v>0.21</v>
      </c>
      <c r="M364">
        <f t="shared" si="18"/>
        <v>2.4268235251611303</v>
      </c>
      <c r="N364">
        <f t="shared" si="17"/>
        <v>267.1920457616475</v>
      </c>
      <c r="O364" t="str">
        <f>VLOOKUP(N364,Sheet1!$I$4:$J$155,2,TRUE)</f>
        <v>D1</v>
      </c>
    </row>
    <row r="365" spans="1:15" ht="13.5">
      <c r="A365" t="s">
        <v>0</v>
      </c>
      <c r="B365" s="1">
        <v>1130</v>
      </c>
      <c r="C365" t="str">
        <f t="shared" si="16"/>
        <v>TKY1130</v>
      </c>
      <c r="D365">
        <v>139.701</v>
      </c>
      <c r="E365">
        <v>35.6606</v>
      </c>
      <c r="F365">
        <v>30</v>
      </c>
      <c r="G365" t="s">
        <v>1</v>
      </c>
      <c r="H365" t="s">
        <v>26</v>
      </c>
      <c r="I365" t="s">
        <v>27</v>
      </c>
      <c r="J365">
        <v>6</v>
      </c>
      <c r="K365">
        <f>VLOOKUP($J365,Sheet1!$C$4:$F$16,2,FALSE)</f>
        <v>2.06</v>
      </c>
      <c r="L365">
        <f>VLOOKUP($J365,Sheet1!$C$4:$F$16,3,FALSE)</f>
        <v>0.22</v>
      </c>
      <c r="M365">
        <f t="shared" si="18"/>
        <v>2.3849666760383257</v>
      </c>
      <c r="N365">
        <f t="shared" si="17"/>
        <v>242.6423905382</v>
      </c>
      <c r="O365" t="str">
        <f>VLOOKUP(N365,Sheet1!$I$4:$J$155,2,TRUE)</f>
        <v>D2</v>
      </c>
    </row>
    <row r="366" spans="1:15" ht="13.5">
      <c r="A366" t="s">
        <v>0</v>
      </c>
      <c r="B366" s="1">
        <v>1140</v>
      </c>
      <c r="C366" t="str">
        <f t="shared" si="16"/>
        <v>TKY1140</v>
      </c>
      <c r="D366">
        <v>139.667</v>
      </c>
      <c r="E366">
        <v>35.7042</v>
      </c>
      <c r="F366">
        <v>38</v>
      </c>
      <c r="G366" t="s">
        <v>1</v>
      </c>
      <c r="H366" t="s">
        <v>28</v>
      </c>
      <c r="I366" t="s">
        <v>29</v>
      </c>
      <c r="J366">
        <v>2</v>
      </c>
      <c r="K366">
        <f>VLOOKUP($J366,Sheet1!$C$4:$F$16,2,FALSE)</f>
        <v>2.1</v>
      </c>
      <c r="L366">
        <f>VLOOKUP($J366,Sheet1!$C$4:$F$16,3,FALSE)</f>
        <v>0.21</v>
      </c>
      <c r="M366">
        <f t="shared" si="18"/>
        <v>2.43175455528953</v>
      </c>
      <c r="N366">
        <f t="shared" si="17"/>
        <v>270.2430633959957</v>
      </c>
      <c r="O366" t="str">
        <f>VLOOKUP(N366,Sheet1!$I$4:$J$155,2,TRUE)</f>
        <v>D1</v>
      </c>
    </row>
    <row r="367" spans="1:15" ht="13.5">
      <c r="A367" t="s">
        <v>0</v>
      </c>
      <c r="B367" s="1">
        <v>1160</v>
      </c>
      <c r="C367" t="str">
        <f t="shared" si="16"/>
        <v>TKY1160</v>
      </c>
      <c r="D367">
        <v>139.719</v>
      </c>
      <c r="E367">
        <v>35.7289</v>
      </c>
      <c r="F367">
        <v>31</v>
      </c>
      <c r="G367" t="s">
        <v>1</v>
      </c>
      <c r="H367" t="s">
        <v>30</v>
      </c>
      <c r="I367" t="s">
        <v>31</v>
      </c>
      <c r="J367">
        <v>2</v>
      </c>
      <c r="K367">
        <f>VLOOKUP($J367,Sheet1!$C$4:$F$16,2,FALSE)</f>
        <v>2.1</v>
      </c>
      <c r="L367">
        <f>VLOOKUP($J367,Sheet1!$C$4:$F$16,3,FALSE)</f>
        <v>0.21</v>
      </c>
      <c r="M367">
        <f t="shared" si="18"/>
        <v>2.413185955705197</v>
      </c>
      <c r="N367">
        <f t="shared" si="17"/>
        <v>258.9321370434782</v>
      </c>
      <c r="O367" t="str">
        <f>VLOOKUP(N367,Sheet1!$I$4:$J$155,2,TRUE)</f>
        <v>D2</v>
      </c>
    </row>
    <row r="368" spans="1:15" ht="13.5">
      <c r="A368" t="s">
        <v>0</v>
      </c>
      <c r="B368" s="1">
        <v>1170</v>
      </c>
      <c r="C368" t="str">
        <f t="shared" si="16"/>
        <v>TKY1170</v>
      </c>
      <c r="D368">
        <v>139.748</v>
      </c>
      <c r="E368">
        <v>35.7494</v>
      </c>
      <c r="F368">
        <v>4</v>
      </c>
      <c r="G368" t="s">
        <v>1</v>
      </c>
      <c r="H368" t="s">
        <v>32</v>
      </c>
      <c r="I368" t="s">
        <v>33</v>
      </c>
      <c r="J368">
        <v>7</v>
      </c>
      <c r="K368">
        <f>VLOOKUP($J368,Sheet1!$C$4:$F$16,2,FALSE)</f>
        <v>2.19</v>
      </c>
      <c r="L368">
        <f>VLOOKUP($J368,Sheet1!$C$4:$F$16,3,FALSE)</f>
        <v>0</v>
      </c>
      <c r="M368">
        <f t="shared" si="18"/>
        <v>2.19</v>
      </c>
      <c r="N368">
        <f t="shared" si="17"/>
        <v>154.8816618912482</v>
      </c>
      <c r="O368" t="str">
        <f>VLOOKUP(N368,Sheet1!$I$4:$J$155,2,TRUE)</f>
        <v>E</v>
      </c>
    </row>
    <row r="369" spans="1:15" ht="13.5">
      <c r="A369" t="s">
        <v>0</v>
      </c>
      <c r="B369" s="1">
        <v>1180</v>
      </c>
      <c r="C369" t="str">
        <f t="shared" si="16"/>
        <v>TKY1180</v>
      </c>
      <c r="D369">
        <v>139.787</v>
      </c>
      <c r="E369">
        <v>35.7328</v>
      </c>
      <c r="F369">
        <v>2</v>
      </c>
      <c r="G369" t="s">
        <v>1</v>
      </c>
      <c r="H369" t="s">
        <v>34</v>
      </c>
      <c r="I369" t="s">
        <v>35</v>
      </c>
      <c r="J369">
        <v>7</v>
      </c>
      <c r="K369">
        <f>VLOOKUP($J369,Sheet1!$C$4:$F$16,2,FALSE)</f>
        <v>2.19</v>
      </c>
      <c r="L369">
        <f>VLOOKUP($J369,Sheet1!$C$4:$F$16,3,FALSE)</f>
        <v>0</v>
      </c>
      <c r="M369">
        <f t="shared" si="18"/>
        <v>2.19</v>
      </c>
      <c r="N369">
        <f t="shared" si="17"/>
        <v>154.8816618912482</v>
      </c>
      <c r="O369" t="str">
        <f>VLOOKUP(N369,Sheet1!$I$4:$J$155,2,TRUE)</f>
        <v>E</v>
      </c>
    </row>
    <row r="370" spans="1:15" ht="13.5">
      <c r="A370" t="s">
        <v>0</v>
      </c>
      <c r="B370" s="1">
        <v>1190</v>
      </c>
      <c r="C370" t="str">
        <f t="shared" si="16"/>
        <v>TKY1190</v>
      </c>
      <c r="D370">
        <v>139.662</v>
      </c>
      <c r="E370">
        <v>35.7475</v>
      </c>
      <c r="F370">
        <v>35</v>
      </c>
      <c r="G370" t="s">
        <v>1</v>
      </c>
      <c r="H370" t="s">
        <v>36</v>
      </c>
      <c r="I370" t="s">
        <v>37</v>
      </c>
      <c r="J370">
        <v>6</v>
      </c>
      <c r="K370">
        <f>VLOOKUP($J370,Sheet1!$C$4:$F$16,2,FALSE)</f>
        <v>2.06</v>
      </c>
      <c r="L370">
        <f>VLOOKUP($J370,Sheet1!$C$4:$F$16,3,FALSE)</f>
        <v>0.22</v>
      </c>
      <c r="M370">
        <f t="shared" si="18"/>
        <v>2.3996949697570606</v>
      </c>
      <c r="N370">
        <f t="shared" si="17"/>
        <v>251.01228071728949</v>
      </c>
      <c r="O370" t="str">
        <f>VLOOKUP(N370,Sheet1!$I$4:$J$155,2,TRUE)</f>
        <v>D2</v>
      </c>
    </row>
    <row r="371" spans="1:15" ht="13.5">
      <c r="A371" t="s">
        <v>0</v>
      </c>
      <c r="B371" s="1">
        <v>1200</v>
      </c>
      <c r="C371" t="str">
        <f t="shared" si="16"/>
        <v>TKY1200</v>
      </c>
      <c r="D371">
        <v>139.655</v>
      </c>
      <c r="E371">
        <v>35.7322</v>
      </c>
      <c r="F371">
        <v>40</v>
      </c>
      <c r="G371" t="s">
        <v>1</v>
      </c>
      <c r="H371" t="s">
        <v>38</v>
      </c>
      <c r="I371" t="s">
        <v>39</v>
      </c>
      <c r="J371">
        <v>2</v>
      </c>
      <c r="K371">
        <f>VLOOKUP($J371,Sheet1!$C$4:$F$16,2,FALSE)</f>
        <v>2.1</v>
      </c>
      <c r="L371">
        <f>VLOOKUP($J371,Sheet1!$C$4:$F$16,3,FALSE)</f>
        <v>0.21</v>
      </c>
      <c r="M371">
        <f t="shared" si="18"/>
        <v>2.436432598178872</v>
      </c>
      <c r="N371">
        <f t="shared" si="17"/>
        <v>273.1697455825728</v>
      </c>
      <c r="O371" t="str">
        <f>VLOOKUP(N371,Sheet1!$I$4:$J$155,2,TRUE)</f>
        <v>D1</v>
      </c>
    </row>
    <row r="372" spans="1:15" ht="13.5">
      <c r="A372" t="s">
        <v>0</v>
      </c>
      <c r="B372" s="1">
        <v>1210</v>
      </c>
      <c r="C372" t="str">
        <f t="shared" si="16"/>
        <v>TKY1210</v>
      </c>
      <c r="D372">
        <v>139.808</v>
      </c>
      <c r="E372">
        <v>35.7717</v>
      </c>
      <c r="F372">
        <v>0.0001</v>
      </c>
      <c r="G372" t="s">
        <v>1</v>
      </c>
      <c r="H372" t="s">
        <v>40</v>
      </c>
      <c r="I372" t="s">
        <v>41</v>
      </c>
      <c r="J372">
        <v>7</v>
      </c>
      <c r="K372">
        <f>VLOOKUP($J372,Sheet1!$C$4:$F$16,2,FALSE)</f>
        <v>2.19</v>
      </c>
      <c r="L372">
        <f>VLOOKUP($J372,Sheet1!$C$4:$F$16,3,FALSE)</f>
        <v>0</v>
      </c>
      <c r="M372">
        <f t="shared" si="18"/>
        <v>2.19</v>
      </c>
      <c r="N372">
        <f t="shared" si="17"/>
        <v>154.8816618912482</v>
      </c>
      <c r="O372" t="str">
        <f>VLOOKUP(N372,Sheet1!$I$4:$J$155,2,TRUE)</f>
        <v>E</v>
      </c>
    </row>
    <row r="373" spans="1:15" ht="13.5">
      <c r="A373" t="s">
        <v>0</v>
      </c>
      <c r="B373" s="1">
        <v>1220</v>
      </c>
      <c r="C373" t="str">
        <f t="shared" si="16"/>
        <v>TKY1220</v>
      </c>
      <c r="D373">
        <v>139.851</v>
      </c>
      <c r="E373">
        <v>35.74</v>
      </c>
      <c r="F373">
        <v>0.0001</v>
      </c>
      <c r="G373" t="s">
        <v>1</v>
      </c>
      <c r="H373" t="s">
        <v>42</v>
      </c>
      <c r="I373" t="s">
        <v>43</v>
      </c>
      <c r="J373">
        <v>7</v>
      </c>
      <c r="K373">
        <f>VLOOKUP($J373,Sheet1!$C$4:$F$16,2,FALSE)</f>
        <v>2.19</v>
      </c>
      <c r="L373">
        <f>VLOOKUP($J373,Sheet1!$C$4:$F$16,3,FALSE)</f>
        <v>0</v>
      </c>
      <c r="M373">
        <f t="shared" si="18"/>
        <v>2.19</v>
      </c>
      <c r="N373">
        <f t="shared" si="17"/>
        <v>154.8816618912482</v>
      </c>
      <c r="O373" t="str">
        <f>VLOOKUP(N373,Sheet1!$I$4:$J$155,2,TRUE)</f>
        <v>E</v>
      </c>
    </row>
    <row r="374" spans="1:15" ht="13.5">
      <c r="A374" t="s">
        <v>0</v>
      </c>
      <c r="B374" s="1">
        <v>2020</v>
      </c>
      <c r="C374" t="str">
        <f t="shared" si="16"/>
        <v>TKY2020</v>
      </c>
      <c r="D374">
        <v>139.423</v>
      </c>
      <c r="E374">
        <v>35.6906</v>
      </c>
      <c r="F374">
        <v>80</v>
      </c>
      <c r="G374" t="s">
        <v>1</v>
      </c>
      <c r="H374" t="s">
        <v>44</v>
      </c>
      <c r="I374" t="s">
        <v>45</v>
      </c>
      <c r="J374">
        <v>2</v>
      </c>
      <c r="K374">
        <f>VLOOKUP($J374,Sheet1!$C$4:$F$16,2,FALSE)</f>
        <v>2.1</v>
      </c>
      <c r="L374">
        <f>VLOOKUP($J374,Sheet1!$C$4:$F$16,3,FALSE)</f>
        <v>0.21</v>
      </c>
      <c r="M374">
        <f t="shared" si="18"/>
        <v>2.499648897268308</v>
      </c>
      <c r="N374">
        <f t="shared" si="17"/>
        <v>315.97221691577556</v>
      </c>
      <c r="O374" t="str">
        <f>VLOOKUP(N374,Sheet1!$I$4:$J$155,2,TRUE)</f>
        <v>D1</v>
      </c>
    </row>
    <row r="375" spans="1:15" ht="13.5">
      <c r="A375" t="s">
        <v>0</v>
      </c>
      <c r="B375" s="1">
        <v>2030</v>
      </c>
      <c r="C375" t="str">
        <f t="shared" si="16"/>
        <v>TKY2030</v>
      </c>
      <c r="D375">
        <v>139.569</v>
      </c>
      <c r="E375">
        <v>35.7144</v>
      </c>
      <c r="F375">
        <v>56</v>
      </c>
      <c r="G375" t="s">
        <v>1</v>
      </c>
      <c r="H375" t="s">
        <v>46</v>
      </c>
      <c r="I375" t="s">
        <v>47</v>
      </c>
      <c r="J375">
        <v>2</v>
      </c>
      <c r="K375">
        <f>VLOOKUP($J375,Sheet1!$C$4:$F$16,2,FALSE)</f>
        <v>2.1</v>
      </c>
      <c r="L375">
        <f>VLOOKUP($J375,Sheet1!$C$4:$F$16,3,FALSE)</f>
        <v>0.21</v>
      </c>
      <c r="M375">
        <f t="shared" si="18"/>
        <v>2.467119485671302</v>
      </c>
      <c r="N375">
        <f t="shared" si="17"/>
        <v>293.1699720903252</v>
      </c>
      <c r="O375" t="str">
        <f>VLOOKUP(N375,Sheet1!$I$4:$J$155,2,TRUE)</f>
        <v>D1</v>
      </c>
    </row>
    <row r="376" spans="1:15" ht="13.5">
      <c r="A376" t="s">
        <v>0</v>
      </c>
      <c r="B376" s="1">
        <v>2040</v>
      </c>
      <c r="C376" t="str">
        <f t="shared" si="16"/>
        <v>TKY2040</v>
      </c>
      <c r="D376">
        <v>139.563</v>
      </c>
      <c r="E376">
        <v>35.68</v>
      </c>
      <c r="F376">
        <v>56</v>
      </c>
      <c r="G376" t="s">
        <v>1</v>
      </c>
      <c r="H376" t="s">
        <v>48</v>
      </c>
      <c r="I376" t="s">
        <v>49</v>
      </c>
      <c r="J376">
        <v>2</v>
      </c>
      <c r="K376">
        <f>VLOOKUP($J376,Sheet1!$C$4:$F$16,2,FALSE)</f>
        <v>2.1</v>
      </c>
      <c r="L376">
        <f>VLOOKUP($J376,Sheet1!$C$4:$F$16,3,FALSE)</f>
        <v>0.21</v>
      </c>
      <c r="M376">
        <f t="shared" si="18"/>
        <v>2.467119485671302</v>
      </c>
      <c r="N376">
        <f t="shared" si="17"/>
        <v>293.1699720903252</v>
      </c>
      <c r="O376" t="str">
        <f>VLOOKUP(N376,Sheet1!$I$4:$J$155,2,TRUE)</f>
        <v>D1</v>
      </c>
    </row>
    <row r="377" spans="1:15" ht="13.5">
      <c r="A377" t="s">
        <v>0</v>
      </c>
      <c r="B377" s="1">
        <v>2060</v>
      </c>
      <c r="C377" t="str">
        <f t="shared" si="16"/>
        <v>TKY2060</v>
      </c>
      <c r="D377">
        <v>139.481</v>
      </c>
      <c r="E377">
        <v>35.6656</v>
      </c>
      <c r="F377">
        <v>55</v>
      </c>
      <c r="G377" t="s">
        <v>1</v>
      </c>
      <c r="H377" t="s">
        <v>50</v>
      </c>
      <c r="I377" t="s">
        <v>51</v>
      </c>
      <c r="J377">
        <v>2</v>
      </c>
      <c r="K377">
        <f>VLOOKUP($J377,Sheet1!$C$4:$F$16,2,FALSE)</f>
        <v>2.1</v>
      </c>
      <c r="L377">
        <f>VLOOKUP($J377,Sheet1!$C$4:$F$16,3,FALSE)</f>
        <v>0.21</v>
      </c>
      <c r="M377">
        <f t="shared" si="18"/>
        <v>2.4654761647937913</v>
      </c>
      <c r="N377">
        <f t="shared" si="17"/>
        <v>292.06274642073254</v>
      </c>
      <c r="O377" t="str">
        <f>VLOOKUP(N377,Sheet1!$I$4:$J$155,2,TRUE)</f>
        <v>D1</v>
      </c>
    </row>
    <row r="378" spans="1:15" ht="13.5">
      <c r="A378" t="s">
        <v>0</v>
      </c>
      <c r="B378" s="1">
        <v>2070</v>
      </c>
      <c r="C378" t="str">
        <f t="shared" si="16"/>
        <v>TKY2070</v>
      </c>
      <c r="D378">
        <v>139.367</v>
      </c>
      <c r="E378">
        <v>35.7022</v>
      </c>
      <c r="F378">
        <v>102</v>
      </c>
      <c r="G378" t="s">
        <v>1</v>
      </c>
      <c r="H378" t="s">
        <v>52</v>
      </c>
      <c r="I378" t="s">
        <v>53</v>
      </c>
      <c r="J378">
        <v>2</v>
      </c>
      <c r="K378">
        <f>VLOOKUP($J378,Sheet1!$C$4:$F$16,2,FALSE)</f>
        <v>2.1</v>
      </c>
      <c r="L378">
        <f>VLOOKUP($J378,Sheet1!$C$4:$F$16,3,FALSE)</f>
        <v>0.21</v>
      </c>
      <c r="M378">
        <f t="shared" si="18"/>
        <v>2.5218060360700028</v>
      </c>
      <c r="N378">
        <f t="shared" si="17"/>
        <v>332.5110145712105</v>
      </c>
      <c r="O378" t="str">
        <f>VLOOKUP(N378,Sheet1!$I$4:$J$155,2,TRUE)</f>
        <v>D1</v>
      </c>
    </row>
    <row r="379" spans="1:15" ht="13.5">
      <c r="A379" t="s">
        <v>0</v>
      </c>
      <c r="B379" s="1">
        <v>2080</v>
      </c>
      <c r="C379" t="str">
        <f t="shared" si="16"/>
        <v>TKY2080</v>
      </c>
      <c r="D379">
        <v>139.544</v>
      </c>
      <c r="E379">
        <v>35.6472</v>
      </c>
      <c r="F379">
        <v>36</v>
      </c>
      <c r="G379" t="s">
        <v>1</v>
      </c>
      <c r="H379" t="s">
        <v>54</v>
      </c>
      <c r="I379" t="s">
        <v>55</v>
      </c>
      <c r="J379">
        <v>2</v>
      </c>
      <c r="K379">
        <f>VLOOKUP($J379,Sheet1!$C$4:$F$16,2,FALSE)</f>
        <v>2.1</v>
      </c>
      <c r="L379">
        <f>VLOOKUP($J379,Sheet1!$C$4:$F$16,3,FALSE)</f>
        <v>0.21</v>
      </c>
      <c r="M379">
        <f t="shared" si="18"/>
        <v>2.4268235251611303</v>
      </c>
      <c r="N379">
        <f t="shared" si="17"/>
        <v>267.1920457616475</v>
      </c>
      <c r="O379" t="str">
        <f>VLOOKUP(N379,Sheet1!$I$4:$J$155,2,TRUE)</f>
        <v>D1</v>
      </c>
    </row>
    <row r="380" spans="1:15" ht="13.5">
      <c r="A380" t="s">
        <v>0</v>
      </c>
      <c r="B380" s="1">
        <v>2090</v>
      </c>
      <c r="C380" t="str">
        <f t="shared" si="16"/>
        <v>TKY2090</v>
      </c>
      <c r="D380">
        <v>139.45</v>
      </c>
      <c r="E380">
        <v>35.5453</v>
      </c>
      <c r="F380">
        <v>92</v>
      </c>
      <c r="G380" t="s">
        <v>1</v>
      </c>
      <c r="H380" t="s">
        <v>56</v>
      </c>
      <c r="I380" t="s">
        <v>57</v>
      </c>
      <c r="J380">
        <v>2</v>
      </c>
      <c r="K380">
        <f>VLOOKUP($J380,Sheet1!$C$4:$F$16,2,FALSE)</f>
        <v>2.1</v>
      </c>
      <c r="L380">
        <f>VLOOKUP($J380,Sheet1!$C$4:$F$16,3,FALSE)</f>
        <v>0.21</v>
      </c>
      <c r="M380">
        <f t="shared" si="18"/>
        <v>2.512395443742567</v>
      </c>
      <c r="N380">
        <f t="shared" si="17"/>
        <v>325.3834381090919</v>
      </c>
      <c r="O380" t="str">
        <f>VLOOKUP(N380,Sheet1!$I$4:$J$155,2,TRUE)</f>
        <v>D1</v>
      </c>
    </row>
    <row r="381" spans="1:15" ht="13.5">
      <c r="A381" t="s">
        <v>0</v>
      </c>
      <c r="B381" s="1">
        <v>2100</v>
      </c>
      <c r="C381" t="str">
        <f t="shared" si="16"/>
        <v>TKY2100</v>
      </c>
      <c r="D381">
        <v>139.506</v>
      </c>
      <c r="E381">
        <v>35.6961</v>
      </c>
      <c r="F381">
        <v>68</v>
      </c>
      <c r="G381" t="s">
        <v>1</v>
      </c>
      <c r="H381" t="s">
        <v>58</v>
      </c>
      <c r="I381" t="s">
        <v>59</v>
      </c>
      <c r="J381">
        <v>2</v>
      </c>
      <c r="K381">
        <f>VLOOKUP($J381,Sheet1!$C$4:$F$16,2,FALSE)</f>
        <v>2.1</v>
      </c>
      <c r="L381">
        <f>VLOOKUP($J381,Sheet1!$C$4:$F$16,3,FALSE)</f>
        <v>0.21</v>
      </c>
      <c r="M381">
        <f t="shared" si="18"/>
        <v>2.48482687166831</v>
      </c>
      <c r="N381">
        <f t="shared" si="17"/>
        <v>305.3703533872312</v>
      </c>
      <c r="O381" t="str">
        <f>VLOOKUP(N381,Sheet1!$I$4:$J$155,2,TRUE)</f>
        <v>D1</v>
      </c>
    </row>
    <row r="382" spans="1:15" ht="13.5">
      <c r="A382" t="s">
        <v>0</v>
      </c>
      <c r="B382" s="1">
        <v>2110</v>
      </c>
      <c r="C382" t="str">
        <f t="shared" si="16"/>
        <v>TKY2110</v>
      </c>
      <c r="D382">
        <v>139.481</v>
      </c>
      <c r="E382">
        <v>35.7253</v>
      </c>
      <c r="F382">
        <v>77</v>
      </c>
      <c r="G382" t="s">
        <v>1</v>
      </c>
      <c r="H382" t="s">
        <v>60</v>
      </c>
      <c r="I382" t="s">
        <v>61</v>
      </c>
      <c r="J382">
        <v>2</v>
      </c>
      <c r="K382">
        <f>VLOOKUP($J382,Sheet1!$C$4:$F$16,2,FALSE)</f>
        <v>2.1</v>
      </c>
      <c r="L382">
        <f>VLOOKUP($J382,Sheet1!$C$4:$F$16,3,FALSE)</f>
        <v>0.21</v>
      </c>
      <c r="M382">
        <f t="shared" si="18"/>
        <v>2.4961630522862213</v>
      </c>
      <c r="N382">
        <f t="shared" si="17"/>
        <v>313.44623114900463</v>
      </c>
      <c r="O382" t="str">
        <f>VLOOKUP(N382,Sheet1!$I$4:$J$155,2,TRUE)</f>
        <v>D1</v>
      </c>
    </row>
    <row r="383" spans="1:15" ht="13.5">
      <c r="A383" t="s">
        <v>0</v>
      </c>
      <c r="B383" s="1">
        <v>2120</v>
      </c>
      <c r="C383" t="str">
        <f t="shared" si="16"/>
        <v>TKY2120</v>
      </c>
      <c r="D383">
        <v>139.399</v>
      </c>
      <c r="E383">
        <v>35.6681</v>
      </c>
      <c r="F383">
        <v>97</v>
      </c>
      <c r="G383" t="s">
        <v>1</v>
      </c>
      <c r="H383" t="s">
        <v>62</v>
      </c>
      <c r="I383" t="s">
        <v>63</v>
      </c>
      <c r="J383">
        <v>2</v>
      </c>
      <c r="K383">
        <f>VLOOKUP($J383,Sheet1!$C$4:$F$16,2,FALSE)</f>
        <v>2.1</v>
      </c>
      <c r="L383">
        <f>VLOOKUP($J383,Sheet1!$C$4:$F$16,3,FALSE)</f>
        <v>0.21</v>
      </c>
      <c r="M383">
        <f t="shared" si="18"/>
        <v>2.5172220641959115</v>
      </c>
      <c r="N383">
        <f t="shared" si="17"/>
        <v>329.01982284973525</v>
      </c>
      <c r="O383" t="str">
        <f>VLOOKUP(N383,Sheet1!$I$4:$J$155,2,TRUE)</f>
        <v>D1</v>
      </c>
    </row>
    <row r="384" spans="1:15" ht="13.5">
      <c r="A384" t="s">
        <v>0</v>
      </c>
      <c r="B384" s="1">
        <v>2130</v>
      </c>
      <c r="C384" t="str">
        <f t="shared" si="16"/>
        <v>TKY2130</v>
      </c>
      <c r="D384">
        <v>139.471</v>
      </c>
      <c r="E384">
        <v>35.7514</v>
      </c>
      <c r="F384">
        <v>75</v>
      </c>
      <c r="G384" t="s">
        <v>1</v>
      </c>
      <c r="H384" t="s">
        <v>64</v>
      </c>
      <c r="I384" t="s">
        <v>65</v>
      </c>
      <c r="J384">
        <v>2</v>
      </c>
      <c r="K384">
        <f>VLOOKUP($J384,Sheet1!$C$4:$F$16,2,FALSE)</f>
        <v>2.1</v>
      </c>
      <c r="L384">
        <f>VLOOKUP($J384,Sheet1!$C$4:$F$16,3,FALSE)</f>
        <v>0.21</v>
      </c>
      <c r="M384">
        <f t="shared" si="18"/>
        <v>2.493762865312257</v>
      </c>
      <c r="N384">
        <f t="shared" si="17"/>
        <v>311.71870641292645</v>
      </c>
      <c r="O384" t="str">
        <f>VLOOKUP(N384,Sheet1!$I$4:$J$155,2,TRUE)</f>
        <v>D1</v>
      </c>
    </row>
    <row r="385" spans="1:15" ht="13.5">
      <c r="A385" t="s">
        <v>0</v>
      </c>
      <c r="B385" s="1">
        <v>2150</v>
      </c>
      <c r="C385" t="str">
        <f t="shared" si="16"/>
        <v>TKY2150</v>
      </c>
      <c r="D385">
        <v>139.444</v>
      </c>
      <c r="E385">
        <v>35.6806</v>
      </c>
      <c r="F385">
        <v>71</v>
      </c>
      <c r="G385" t="s">
        <v>1</v>
      </c>
      <c r="H385" t="s">
        <v>66</v>
      </c>
      <c r="I385" t="s">
        <v>67</v>
      </c>
      <c r="J385">
        <v>2</v>
      </c>
      <c r="K385">
        <f>VLOOKUP($J385,Sheet1!$C$4:$F$16,2,FALSE)</f>
        <v>2.1</v>
      </c>
      <c r="L385">
        <f>VLOOKUP($J385,Sheet1!$C$4:$F$16,3,FALSE)</f>
        <v>0.21</v>
      </c>
      <c r="M385">
        <f t="shared" si="18"/>
        <v>2.4887642532310057</v>
      </c>
      <c r="N385">
        <f t="shared" si="17"/>
        <v>308.1514766761862</v>
      </c>
      <c r="O385" t="str">
        <f>VLOOKUP(N385,Sheet1!$I$4:$J$155,2,TRUE)</f>
        <v>D1</v>
      </c>
    </row>
    <row r="386" spans="1:15" ht="13.5">
      <c r="A386" t="s">
        <v>0</v>
      </c>
      <c r="B386" s="1">
        <v>2160</v>
      </c>
      <c r="C386" t="str">
        <f t="shared" si="16"/>
        <v>TKY2160</v>
      </c>
      <c r="D386">
        <v>139.541</v>
      </c>
      <c r="E386">
        <v>35.7225</v>
      </c>
      <c r="F386">
        <v>59</v>
      </c>
      <c r="G386" t="s">
        <v>1</v>
      </c>
      <c r="H386" t="s">
        <v>68</v>
      </c>
      <c r="I386" t="s">
        <v>69</v>
      </c>
      <c r="J386">
        <v>2</v>
      </c>
      <c r="K386">
        <f>VLOOKUP($J386,Sheet1!$C$4:$F$16,2,FALSE)</f>
        <v>2.1</v>
      </c>
      <c r="L386">
        <f>VLOOKUP($J386,Sheet1!$C$4:$F$16,3,FALSE)</f>
        <v>0.21</v>
      </c>
      <c r="M386">
        <f t="shared" si="18"/>
        <v>2.4718789224448505</v>
      </c>
      <c r="N386">
        <f t="shared" si="17"/>
        <v>296.4004935318321</v>
      </c>
      <c r="O386" t="str">
        <f>VLOOKUP(N386,Sheet1!$I$4:$J$155,2,TRUE)</f>
        <v>D1</v>
      </c>
    </row>
    <row r="387" spans="1:15" ht="13.5">
      <c r="A387" t="s">
        <v>0</v>
      </c>
      <c r="B387" s="1">
        <v>2170</v>
      </c>
      <c r="C387" t="str">
        <f aca="true" t="shared" si="19" ref="C387:C450">CONCATENATE(A387,B387)</f>
        <v>TKY2170</v>
      </c>
      <c r="D387">
        <v>139.562</v>
      </c>
      <c r="E387">
        <v>35.7383</v>
      </c>
      <c r="F387">
        <v>54</v>
      </c>
      <c r="G387" t="s">
        <v>1</v>
      </c>
      <c r="H387" t="s">
        <v>70</v>
      </c>
      <c r="I387" t="s">
        <v>71</v>
      </c>
      <c r="J387">
        <v>2</v>
      </c>
      <c r="K387">
        <f>VLOOKUP($J387,Sheet1!$C$4:$F$16,2,FALSE)</f>
        <v>2.1</v>
      </c>
      <c r="L387">
        <f>VLOOKUP($J387,Sheet1!$C$4:$F$16,3,FALSE)</f>
        <v>0.21</v>
      </c>
      <c r="M387">
        <f t="shared" si="18"/>
        <v>2.4638026895628236</v>
      </c>
      <c r="N387">
        <f aca="true" t="shared" si="20" ref="N387:N450">10^M387</f>
        <v>290.93950095706225</v>
      </c>
      <c r="O387" t="str">
        <f>VLOOKUP(N387,Sheet1!$I$4:$J$155,2,TRUE)</f>
        <v>D1</v>
      </c>
    </row>
    <row r="388" spans="1:15" ht="13.5">
      <c r="A388" t="s">
        <v>0</v>
      </c>
      <c r="B388" s="1">
        <v>2200</v>
      </c>
      <c r="C388" t="str">
        <f t="shared" si="19"/>
        <v>TKY2200</v>
      </c>
      <c r="D388">
        <v>139.43</v>
      </c>
      <c r="E388">
        <v>35.7419</v>
      </c>
      <c r="F388">
        <v>96</v>
      </c>
      <c r="G388" t="s">
        <v>1</v>
      </c>
      <c r="H388" t="s">
        <v>72</v>
      </c>
      <c r="I388" t="s">
        <v>73</v>
      </c>
      <c r="J388">
        <v>2</v>
      </c>
      <c r="K388">
        <f>VLOOKUP($J388,Sheet1!$C$4:$F$16,2,FALSE)</f>
        <v>2.1</v>
      </c>
      <c r="L388">
        <f>VLOOKUP($J388,Sheet1!$C$4:$F$16,3,FALSE)</f>
        <v>0.21</v>
      </c>
      <c r="M388">
        <f t="shared" si="18"/>
        <v>2.5162769589383096</v>
      </c>
      <c r="N388">
        <f t="shared" si="20"/>
        <v>328.30459327355663</v>
      </c>
      <c r="O388" t="str">
        <f>VLOOKUP(N388,Sheet1!$I$4:$J$155,2,TRUE)</f>
        <v>D1</v>
      </c>
    </row>
    <row r="389" spans="1:15" ht="13.5">
      <c r="A389" t="s">
        <v>0</v>
      </c>
      <c r="B389" s="1">
        <v>2220</v>
      </c>
      <c r="C389" t="str">
        <f t="shared" si="19"/>
        <v>TKY2220</v>
      </c>
      <c r="D389">
        <v>139.523</v>
      </c>
      <c r="E389">
        <v>35.7547</v>
      </c>
      <c r="F389">
        <v>53</v>
      </c>
      <c r="G389" t="s">
        <v>1</v>
      </c>
      <c r="H389" t="s">
        <v>74</v>
      </c>
      <c r="I389" t="s">
        <v>74</v>
      </c>
      <c r="J389">
        <v>2</v>
      </c>
      <c r="K389">
        <f>VLOOKUP($J389,Sheet1!$C$4:$F$16,2,FALSE)</f>
        <v>2.1</v>
      </c>
      <c r="L389">
        <f>VLOOKUP($J389,Sheet1!$C$4:$F$16,3,FALSE)</f>
        <v>0.21</v>
      </c>
      <c r="M389">
        <f t="shared" si="18"/>
        <v>2.4620979326161656</v>
      </c>
      <c r="N389">
        <f t="shared" si="20"/>
        <v>289.79970070829455</v>
      </c>
      <c r="O389" t="str">
        <f>VLOOKUP(N389,Sheet1!$I$4:$J$155,2,TRUE)</f>
        <v>D1</v>
      </c>
    </row>
    <row r="390" spans="1:15" ht="13.5">
      <c r="A390" t="s">
        <v>0</v>
      </c>
      <c r="B390" s="1">
        <v>2230</v>
      </c>
      <c r="C390" t="str">
        <f t="shared" si="19"/>
        <v>TKY2230</v>
      </c>
      <c r="D390">
        <v>139.391</v>
      </c>
      <c r="E390">
        <v>35.7514</v>
      </c>
      <c r="F390">
        <v>121</v>
      </c>
      <c r="G390" t="s">
        <v>1</v>
      </c>
      <c r="H390" t="s">
        <v>75</v>
      </c>
      <c r="I390" t="s">
        <v>75</v>
      </c>
      <c r="J390">
        <v>2</v>
      </c>
      <c r="K390">
        <f>VLOOKUP($J390,Sheet1!$C$4:$F$16,2,FALSE)</f>
        <v>2.1</v>
      </c>
      <c r="L390">
        <f>VLOOKUP($J390,Sheet1!$C$4:$F$16,3,FALSE)</f>
        <v>0.21</v>
      </c>
      <c r="M390">
        <f t="shared" si="18"/>
        <v>2.5373849277664546</v>
      </c>
      <c r="N390">
        <f t="shared" si="20"/>
        <v>344.6552733684039</v>
      </c>
      <c r="O390" t="str">
        <f>VLOOKUP(N390,Sheet1!$I$4:$J$155,2,TRUE)</f>
        <v>D1</v>
      </c>
    </row>
    <row r="391" spans="1:15" ht="13.5">
      <c r="A391" t="s">
        <v>0</v>
      </c>
      <c r="B391" s="1">
        <v>2240</v>
      </c>
      <c r="C391" t="str">
        <f t="shared" si="19"/>
        <v>TKY2240</v>
      </c>
      <c r="D391">
        <v>139.449</v>
      </c>
      <c r="E391">
        <v>35.6336</v>
      </c>
      <c r="F391">
        <v>79</v>
      </c>
      <c r="G391" t="s">
        <v>1</v>
      </c>
      <c r="H391" t="s">
        <v>76</v>
      </c>
      <c r="I391" t="s">
        <v>77</v>
      </c>
      <c r="J391">
        <v>1</v>
      </c>
      <c r="K391">
        <f>VLOOKUP($J391,Sheet1!$C$4:$F$16,2,FALSE)</f>
        <v>2.66</v>
      </c>
      <c r="L391">
        <f>VLOOKUP($J391,Sheet1!$C$4:$F$16,3,FALSE)</f>
        <v>0</v>
      </c>
      <c r="M391">
        <f t="shared" si="18"/>
        <v>2.66</v>
      </c>
      <c r="N391">
        <f t="shared" si="20"/>
        <v>457.0881896148756</v>
      </c>
      <c r="O391" t="str">
        <f>VLOOKUP(N391,Sheet1!$I$4:$J$155,2,TRUE)</f>
        <v>C2</v>
      </c>
    </row>
    <row r="392" spans="1:15" ht="13.5">
      <c r="A392" t="s">
        <v>0</v>
      </c>
      <c r="B392" s="1">
        <v>2250</v>
      </c>
      <c r="C392" t="str">
        <f t="shared" si="19"/>
        <v>TKY2250</v>
      </c>
      <c r="D392">
        <v>139.508</v>
      </c>
      <c r="E392">
        <v>35.6347</v>
      </c>
      <c r="F392">
        <v>37</v>
      </c>
      <c r="G392" t="s">
        <v>1</v>
      </c>
      <c r="H392" t="s">
        <v>78</v>
      </c>
      <c r="I392" t="s">
        <v>79</v>
      </c>
      <c r="J392">
        <v>3</v>
      </c>
      <c r="K392">
        <f>VLOOKUP($J392,Sheet1!$C$4:$F$16,2,FALSE)</f>
        <v>2.04</v>
      </c>
      <c r="L392">
        <f>VLOOKUP($J392,Sheet1!$C$4:$F$16,3,FALSE)</f>
        <v>0.23</v>
      </c>
      <c r="M392">
        <f t="shared" si="18"/>
        <v>2.400686396535409</v>
      </c>
      <c r="N392">
        <f t="shared" si="20"/>
        <v>251.5859572850007</v>
      </c>
      <c r="O392" t="str">
        <f>VLOOKUP(N392,Sheet1!$I$4:$J$155,2,TRUE)</f>
        <v>D2</v>
      </c>
    </row>
    <row r="393" spans="1:15" ht="13.5">
      <c r="A393" t="s">
        <v>0</v>
      </c>
      <c r="B393" s="1">
        <v>3020</v>
      </c>
      <c r="C393" t="str">
        <f t="shared" si="19"/>
        <v>TKY3020</v>
      </c>
      <c r="D393">
        <v>139.314</v>
      </c>
      <c r="E393">
        <v>35.7639</v>
      </c>
      <c r="F393">
        <v>154</v>
      </c>
      <c r="G393" t="s">
        <v>1</v>
      </c>
      <c r="H393" t="s">
        <v>80</v>
      </c>
      <c r="I393" t="s">
        <v>81</v>
      </c>
      <c r="J393">
        <v>2</v>
      </c>
      <c r="K393">
        <f>VLOOKUP($J393,Sheet1!$C$4:$F$16,2,FALSE)</f>
        <v>2.1</v>
      </c>
      <c r="L393">
        <f>VLOOKUP($J393,Sheet1!$C$4:$F$16,3,FALSE)</f>
        <v>0.21</v>
      </c>
      <c r="M393">
        <f t="shared" si="18"/>
        <v>2.5593793513756573</v>
      </c>
      <c r="N393">
        <f t="shared" si="20"/>
        <v>362.55955185969924</v>
      </c>
      <c r="O393" t="str">
        <f>VLOOKUP(N393,Sheet1!$I$4:$J$155,2,TRUE)</f>
        <v>D1</v>
      </c>
    </row>
    <row r="394" spans="1:15" ht="13.5">
      <c r="A394" t="s">
        <v>0</v>
      </c>
      <c r="B394" s="1">
        <v>3030</v>
      </c>
      <c r="C394" t="str">
        <f t="shared" si="19"/>
        <v>TKY3030</v>
      </c>
      <c r="D394">
        <v>139.357</v>
      </c>
      <c r="E394">
        <v>35.7692</v>
      </c>
      <c r="F394">
        <v>138</v>
      </c>
      <c r="G394" t="s">
        <v>1</v>
      </c>
      <c r="H394" t="s">
        <v>82</v>
      </c>
      <c r="I394" t="s">
        <v>83</v>
      </c>
      <c r="J394">
        <v>2</v>
      </c>
      <c r="K394">
        <f>VLOOKUP($J394,Sheet1!$C$4:$F$16,2,FALSE)</f>
        <v>2.1</v>
      </c>
      <c r="L394">
        <f>VLOOKUP($J394,Sheet1!$C$4:$F$16,3,FALSE)</f>
        <v>0.21</v>
      </c>
      <c r="M394">
        <f t="shared" si="18"/>
        <v>2.5493746081442596</v>
      </c>
      <c r="N394">
        <f t="shared" si="20"/>
        <v>354.3028192822819</v>
      </c>
      <c r="O394" t="str">
        <f>VLOOKUP(N394,Sheet1!$I$4:$J$155,2,TRUE)</f>
        <v>D1</v>
      </c>
    </row>
    <row r="395" spans="1:15" ht="13.5">
      <c r="A395" t="s">
        <v>0</v>
      </c>
      <c r="B395" s="1">
        <v>3630</v>
      </c>
      <c r="C395" t="str">
        <f t="shared" si="19"/>
        <v>TKY3630</v>
      </c>
      <c r="D395">
        <v>139.26</v>
      </c>
      <c r="E395">
        <v>34.3736</v>
      </c>
      <c r="F395">
        <v>17</v>
      </c>
      <c r="G395" t="s">
        <v>1</v>
      </c>
      <c r="H395" t="s">
        <v>84</v>
      </c>
      <c r="I395" t="s">
        <v>85</v>
      </c>
      <c r="J395">
        <v>4</v>
      </c>
      <c r="K395">
        <f>VLOOKUP($J395,Sheet1!$C$4:$F$16,2,FALSE)</f>
        <v>2.34</v>
      </c>
      <c r="L395">
        <f>VLOOKUP($J395,Sheet1!$C$4:$F$16,3,FALSE)</f>
        <v>0</v>
      </c>
      <c r="M395">
        <f t="shared" si="18"/>
        <v>2.34</v>
      </c>
      <c r="N395">
        <f t="shared" si="20"/>
        <v>218.77616239495524</v>
      </c>
      <c r="O395" t="str">
        <f>VLOOKUP(N395,Sheet1!$I$4:$J$155,2,TRUE)</f>
        <v>D2</v>
      </c>
    </row>
    <row r="396" spans="1:15" ht="13.5">
      <c r="A396" t="s">
        <v>0</v>
      </c>
      <c r="B396" s="1">
        <v>3640</v>
      </c>
      <c r="C396" t="str">
        <f t="shared" si="19"/>
        <v>TKY3640</v>
      </c>
      <c r="D396">
        <v>139.138</v>
      </c>
      <c r="E396">
        <v>34.2019</v>
      </c>
      <c r="F396">
        <v>21</v>
      </c>
      <c r="G396" t="s">
        <v>1</v>
      </c>
      <c r="H396" t="s">
        <v>86</v>
      </c>
      <c r="I396" t="s">
        <v>87</v>
      </c>
      <c r="J396">
        <v>1</v>
      </c>
      <c r="K396">
        <f>VLOOKUP($J396,Sheet1!$C$4:$F$16,2,FALSE)</f>
        <v>2.66</v>
      </c>
      <c r="L396">
        <f>VLOOKUP($J396,Sheet1!$C$4:$F$16,3,FALSE)</f>
        <v>0</v>
      </c>
      <c r="M396">
        <f t="shared" si="18"/>
        <v>2.66</v>
      </c>
      <c r="N396">
        <f t="shared" si="20"/>
        <v>457.0881896148756</v>
      </c>
      <c r="O396" t="str">
        <f>VLOOKUP(N396,Sheet1!$I$4:$J$155,2,TRUE)</f>
        <v>C2</v>
      </c>
    </row>
    <row r="397" spans="1:15" ht="13.5">
      <c r="A397" t="s">
        <v>137</v>
      </c>
      <c r="B397" s="1" t="s">
        <v>138</v>
      </c>
      <c r="C397" t="str">
        <f t="shared" si="19"/>
        <v>YMNkofu</v>
      </c>
      <c r="D397">
        <v>138.572</v>
      </c>
      <c r="E397">
        <v>35.66</v>
      </c>
      <c r="F397">
        <v>269</v>
      </c>
      <c r="G397" t="s">
        <v>139</v>
      </c>
      <c r="H397" t="s">
        <v>140</v>
      </c>
      <c r="J397">
        <v>7</v>
      </c>
      <c r="K397">
        <f>VLOOKUP($J397,Sheet1!$C$4:$F$16,2,FALSE)</f>
        <v>2.19</v>
      </c>
      <c r="L397">
        <f>VLOOKUP($J397,Sheet1!$C$4:$F$16,3,FALSE)</f>
        <v>0</v>
      </c>
      <c r="M397">
        <f t="shared" si="18"/>
        <v>2.19</v>
      </c>
      <c r="N397">
        <f t="shared" si="20"/>
        <v>154.8816618912482</v>
      </c>
      <c r="O397" t="str">
        <f>VLOOKUP(N397,Sheet1!$I$4:$J$155,2,TRUE)</f>
        <v>E</v>
      </c>
    </row>
    <row r="398" spans="1:15" ht="13.5">
      <c r="A398" t="s">
        <v>137</v>
      </c>
      <c r="B398" s="1" t="s">
        <v>141</v>
      </c>
      <c r="C398" t="str">
        <f t="shared" si="19"/>
        <v>YMNfujiyosh</v>
      </c>
      <c r="D398">
        <v>138.811</v>
      </c>
      <c r="E398">
        <v>35.4844</v>
      </c>
      <c r="F398">
        <v>771</v>
      </c>
      <c r="G398" t="s">
        <v>139</v>
      </c>
      <c r="H398" t="s">
        <v>142</v>
      </c>
      <c r="J398">
        <v>1</v>
      </c>
      <c r="K398">
        <f>VLOOKUP($J398,Sheet1!$C$4:$F$16,2,FALSE)</f>
        <v>2.66</v>
      </c>
      <c r="L398">
        <f>VLOOKUP($J398,Sheet1!$C$4:$F$16,3,FALSE)</f>
        <v>0</v>
      </c>
      <c r="M398">
        <f t="shared" si="18"/>
        <v>2.66</v>
      </c>
      <c r="N398">
        <f t="shared" si="20"/>
        <v>457.0881896148756</v>
      </c>
      <c r="O398" t="str">
        <f>VLOOKUP(N398,Sheet1!$I$4:$J$155,2,TRUE)</f>
        <v>C2</v>
      </c>
    </row>
    <row r="399" spans="1:15" ht="13.5">
      <c r="A399" t="s">
        <v>137</v>
      </c>
      <c r="B399" s="1" t="s">
        <v>143</v>
      </c>
      <c r="C399" t="str">
        <f t="shared" si="19"/>
        <v>YMNenzan</v>
      </c>
      <c r="D399">
        <v>138.732</v>
      </c>
      <c r="E399">
        <v>35.7019</v>
      </c>
      <c r="F399">
        <v>400</v>
      </c>
      <c r="G399" t="s">
        <v>139</v>
      </c>
      <c r="H399" t="s">
        <v>144</v>
      </c>
      <c r="J399">
        <v>3</v>
      </c>
      <c r="K399">
        <f>VLOOKUP($J399,Sheet1!$C$4:$F$16,2,FALSE)</f>
        <v>2.04</v>
      </c>
      <c r="L399">
        <f>VLOOKUP($J399,Sheet1!$C$4:$F$16,3,FALSE)</f>
        <v>0.23</v>
      </c>
      <c r="M399">
        <f t="shared" si="18"/>
        <v>2.6384737980054314</v>
      </c>
      <c r="N399">
        <f t="shared" si="20"/>
        <v>434.98451621307106</v>
      </c>
      <c r="O399" t="str">
        <f>VLOOKUP(N399,Sheet1!$I$4:$J$155,2,TRUE)</f>
        <v>C2</v>
      </c>
    </row>
    <row r="400" spans="1:15" ht="13.5">
      <c r="A400" t="s">
        <v>137</v>
      </c>
      <c r="B400" s="1" t="s">
        <v>145</v>
      </c>
      <c r="C400" t="str">
        <f t="shared" si="19"/>
        <v>YMNtsuru</v>
      </c>
      <c r="D400">
        <v>138.908</v>
      </c>
      <c r="E400">
        <v>35.5483</v>
      </c>
      <c r="F400">
        <v>483</v>
      </c>
      <c r="G400" t="s">
        <v>139</v>
      </c>
      <c r="H400" t="s">
        <v>146</v>
      </c>
      <c r="J400">
        <v>2</v>
      </c>
      <c r="K400">
        <f>VLOOKUP($J400,Sheet1!$C$4:$F$16,2,FALSE)</f>
        <v>2.1</v>
      </c>
      <c r="L400">
        <f>VLOOKUP($J400,Sheet1!$C$4:$F$16,3,FALSE)</f>
        <v>0.21</v>
      </c>
      <c r="M400">
        <f t="shared" si="18"/>
        <v>2.6636288974578175</v>
      </c>
      <c r="N400">
        <f t="shared" si="20"/>
        <v>460.92354928605386</v>
      </c>
      <c r="O400" t="str">
        <f>VLOOKUP(N400,Sheet1!$I$4:$J$155,2,TRUE)</f>
        <v>C2</v>
      </c>
    </row>
    <row r="401" spans="1:15" ht="13.5">
      <c r="A401" t="s">
        <v>137</v>
      </c>
      <c r="B401" s="1" t="s">
        <v>147</v>
      </c>
      <c r="C401" t="str">
        <f t="shared" si="19"/>
        <v>YMNyamanash</v>
      </c>
      <c r="D401">
        <v>138.688</v>
      </c>
      <c r="E401">
        <v>35.6892</v>
      </c>
      <c r="F401">
        <v>340</v>
      </c>
      <c r="G401" t="s">
        <v>139</v>
      </c>
      <c r="H401" t="s">
        <v>148</v>
      </c>
      <c r="J401">
        <v>7</v>
      </c>
      <c r="K401">
        <f>VLOOKUP($J401,Sheet1!$C$4:$F$16,2,FALSE)</f>
        <v>2.19</v>
      </c>
      <c r="L401">
        <f>VLOOKUP($J401,Sheet1!$C$4:$F$16,3,FALSE)</f>
        <v>0</v>
      </c>
      <c r="M401">
        <f t="shared" si="18"/>
        <v>2.19</v>
      </c>
      <c r="N401">
        <f t="shared" si="20"/>
        <v>154.8816618912482</v>
      </c>
      <c r="O401" t="str">
        <f>VLOOKUP(N401,Sheet1!$I$4:$J$155,2,TRUE)</f>
        <v>E</v>
      </c>
    </row>
    <row r="402" spans="1:15" ht="13.5">
      <c r="A402" t="s">
        <v>137</v>
      </c>
      <c r="B402" s="1" t="s">
        <v>149</v>
      </c>
      <c r="C402" t="str">
        <f t="shared" si="19"/>
        <v>YMNotsuki</v>
      </c>
      <c r="D402">
        <v>138.943</v>
      </c>
      <c r="E402">
        <v>35.6072</v>
      </c>
      <c r="F402">
        <v>364</v>
      </c>
      <c r="G402" t="s">
        <v>139</v>
      </c>
      <c r="H402" t="s">
        <v>150</v>
      </c>
      <c r="J402">
        <v>2</v>
      </c>
      <c r="K402">
        <f>VLOOKUP($J402,Sheet1!$C$4:$F$16,2,FALSE)</f>
        <v>2.1</v>
      </c>
      <c r="L402">
        <f>VLOOKUP($J402,Sheet1!$C$4:$F$16,3,FALSE)</f>
        <v>0.21</v>
      </c>
      <c r="M402">
        <f t="shared" si="18"/>
        <v>2.637831290566302</v>
      </c>
      <c r="N402">
        <f t="shared" si="20"/>
        <v>434.3414637100706</v>
      </c>
      <c r="O402" t="str">
        <f>VLOOKUP(N402,Sheet1!$I$4:$J$155,2,TRUE)</f>
        <v>C2</v>
      </c>
    </row>
    <row r="403" spans="1:15" ht="13.5">
      <c r="A403" t="s">
        <v>137</v>
      </c>
      <c r="B403" s="1" t="s">
        <v>151</v>
      </c>
      <c r="C403" t="str">
        <f t="shared" si="19"/>
        <v>YMNnirasaki</v>
      </c>
      <c r="D403">
        <v>138.449</v>
      </c>
      <c r="E403">
        <v>35.7056</v>
      </c>
      <c r="F403">
        <v>367</v>
      </c>
      <c r="G403" t="s">
        <v>139</v>
      </c>
      <c r="H403" t="s">
        <v>152</v>
      </c>
      <c r="J403">
        <v>7</v>
      </c>
      <c r="K403">
        <f>VLOOKUP($J403,Sheet1!$C$4:$F$16,2,FALSE)</f>
        <v>2.19</v>
      </c>
      <c r="L403">
        <f>VLOOKUP($J403,Sheet1!$C$4:$F$16,3,FALSE)</f>
        <v>0</v>
      </c>
      <c r="M403">
        <f t="shared" si="18"/>
        <v>2.19</v>
      </c>
      <c r="N403">
        <f t="shared" si="20"/>
        <v>154.8816618912482</v>
      </c>
      <c r="O403" t="str">
        <f>VLOOKUP(N403,Sheet1!$I$4:$J$155,2,TRUE)</f>
        <v>E</v>
      </c>
    </row>
    <row r="404" spans="1:15" ht="13.5">
      <c r="A404" t="s">
        <v>137</v>
      </c>
      <c r="B404" s="1" t="s">
        <v>153</v>
      </c>
      <c r="C404" t="str">
        <f t="shared" si="19"/>
        <v>YMNkasugai</v>
      </c>
      <c r="D404">
        <v>138.658</v>
      </c>
      <c r="E404">
        <v>35.6639</v>
      </c>
      <c r="F404">
        <v>283</v>
      </c>
      <c r="G404" t="s">
        <v>139</v>
      </c>
      <c r="H404" t="s">
        <v>154</v>
      </c>
      <c r="J404">
        <v>3</v>
      </c>
      <c r="K404">
        <f>VLOOKUP($J404,Sheet1!$C$4:$F$16,2,FALSE)</f>
        <v>2.04</v>
      </c>
      <c r="L404">
        <f>VLOOKUP($J404,Sheet1!$C$4:$F$16,3,FALSE)</f>
        <v>0.23</v>
      </c>
      <c r="M404">
        <f t="shared" si="18"/>
        <v>2.603910880170587</v>
      </c>
      <c r="N404">
        <f t="shared" si="20"/>
        <v>401.7083694265734</v>
      </c>
      <c r="O404" t="str">
        <f>VLOOKUP(N404,Sheet1!$I$4:$J$155,2,TRUE)</f>
        <v>C2</v>
      </c>
    </row>
    <row r="405" spans="1:15" ht="13.5">
      <c r="A405" t="s">
        <v>137</v>
      </c>
      <c r="B405" s="1" t="s">
        <v>155</v>
      </c>
      <c r="C405" t="str">
        <f t="shared" si="19"/>
        <v>YMNmakioka</v>
      </c>
      <c r="D405">
        <v>138.718</v>
      </c>
      <c r="E405">
        <v>35.7358</v>
      </c>
      <c r="F405">
        <v>473</v>
      </c>
      <c r="G405" t="s">
        <v>139</v>
      </c>
      <c r="H405" t="s">
        <v>156</v>
      </c>
      <c r="J405">
        <v>7</v>
      </c>
      <c r="K405">
        <f>VLOOKUP($J405,Sheet1!$C$4:$F$16,2,FALSE)</f>
        <v>2.19</v>
      </c>
      <c r="L405">
        <f>VLOOKUP($J405,Sheet1!$C$4:$F$16,3,FALSE)</f>
        <v>0</v>
      </c>
      <c r="M405">
        <f t="shared" si="18"/>
        <v>2.19</v>
      </c>
      <c r="N405">
        <f t="shared" si="20"/>
        <v>154.8816618912482</v>
      </c>
      <c r="O405" t="str">
        <f>VLOOKUP(N405,Sheet1!$I$4:$J$155,2,TRUE)</f>
        <v>E</v>
      </c>
    </row>
    <row r="406" spans="1:15" ht="13.5">
      <c r="A406" t="s">
        <v>137</v>
      </c>
      <c r="B406" s="1" t="s">
        <v>157</v>
      </c>
      <c r="C406" t="str">
        <f t="shared" si="19"/>
        <v>YMNmitomi</v>
      </c>
      <c r="D406">
        <v>138.742</v>
      </c>
      <c r="E406">
        <v>35.79</v>
      </c>
      <c r="F406">
        <v>694</v>
      </c>
      <c r="G406" t="s">
        <v>139</v>
      </c>
      <c r="H406" t="s">
        <v>158</v>
      </c>
      <c r="J406">
        <v>3</v>
      </c>
      <c r="K406">
        <f>VLOOKUP($J406,Sheet1!$C$4:$F$16,2,FALSE)</f>
        <v>2.04</v>
      </c>
      <c r="L406">
        <f>VLOOKUP($J406,Sheet1!$C$4:$F$16,3,FALSE)</f>
        <v>0.23</v>
      </c>
      <c r="M406">
        <f t="shared" si="18"/>
        <v>2.6935126782046166</v>
      </c>
      <c r="N406">
        <f t="shared" si="20"/>
        <v>493.75633209258916</v>
      </c>
      <c r="O406" t="str">
        <f>VLOOKUP(N406,Sheet1!$I$4:$J$155,2,TRUE)</f>
        <v>C1</v>
      </c>
    </row>
    <row r="407" spans="1:15" ht="13.5">
      <c r="A407" t="s">
        <v>137</v>
      </c>
      <c r="B407" s="1" t="s">
        <v>159</v>
      </c>
      <c r="C407" t="str">
        <f t="shared" si="19"/>
        <v>YMNkatsunum</v>
      </c>
      <c r="D407">
        <v>138.727</v>
      </c>
      <c r="E407">
        <v>35.6625</v>
      </c>
      <c r="F407">
        <v>382</v>
      </c>
      <c r="G407" t="s">
        <v>139</v>
      </c>
      <c r="H407" t="s">
        <v>160</v>
      </c>
      <c r="J407">
        <v>2</v>
      </c>
      <c r="K407">
        <f>VLOOKUP($J407,Sheet1!$C$4:$F$16,2,FALSE)</f>
        <v>2.1</v>
      </c>
      <c r="L407">
        <f>VLOOKUP($J407,Sheet1!$C$4:$F$16,3,FALSE)</f>
        <v>0.21</v>
      </c>
      <c r="M407">
        <f t="shared" si="18"/>
        <v>2.642233306211459</v>
      </c>
      <c r="N407">
        <f t="shared" si="20"/>
        <v>438.7663430024921</v>
      </c>
      <c r="O407" t="str">
        <f>VLOOKUP(N407,Sheet1!$I$4:$J$155,2,TRUE)</f>
        <v>C2</v>
      </c>
    </row>
    <row r="408" spans="1:15" ht="13.5">
      <c r="A408" t="s">
        <v>137</v>
      </c>
      <c r="B408" s="1" t="s">
        <v>161</v>
      </c>
      <c r="C408" t="str">
        <f t="shared" si="19"/>
        <v>YMNyamato</v>
      </c>
      <c r="D408">
        <v>138.782</v>
      </c>
      <c r="E408">
        <v>35.6356</v>
      </c>
      <c r="F408">
        <v>607</v>
      </c>
      <c r="G408" t="s">
        <v>139</v>
      </c>
      <c r="H408" t="s">
        <v>162</v>
      </c>
      <c r="J408">
        <v>1</v>
      </c>
      <c r="K408">
        <f>VLOOKUP($J408,Sheet1!$C$4:$F$16,2,FALSE)</f>
        <v>2.66</v>
      </c>
      <c r="L408">
        <f>VLOOKUP($J408,Sheet1!$C$4:$F$16,3,FALSE)</f>
        <v>0</v>
      </c>
      <c r="M408">
        <f t="shared" si="18"/>
        <v>2.66</v>
      </c>
      <c r="N408">
        <f t="shared" si="20"/>
        <v>457.0881896148756</v>
      </c>
      <c r="O408" t="str">
        <f>VLOOKUP(N408,Sheet1!$I$4:$J$155,2,TRUE)</f>
        <v>C2</v>
      </c>
    </row>
    <row r="409" spans="1:15" ht="13.5">
      <c r="A409" t="s">
        <v>137</v>
      </c>
      <c r="B409" s="1" t="s">
        <v>163</v>
      </c>
      <c r="C409" t="str">
        <f t="shared" si="19"/>
        <v>YMNisawa</v>
      </c>
      <c r="D409">
        <v>138.643</v>
      </c>
      <c r="E409">
        <v>35.6439</v>
      </c>
      <c r="F409">
        <v>270</v>
      </c>
      <c r="G409" t="s">
        <v>139</v>
      </c>
      <c r="H409" t="s">
        <v>164</v>
      </c>
      <c r="J409">
        <v>7</v>
      </c>
      <c r="K409">
        <f>VLOOKUP($J409,Sheet1!$C$4:$F$16,2,FALSE)</f>
        <v>2.19</v>
      </c>
      <c r="L409">
        <f>VLOOKUP($J409,Sheet1!$C$4:$F$16,3,FALSE)</f>
        <v>0</v>
      </c>
      <c r="M409">
        <f t="shared" si="18"/>
        <v>2.19</v>
      </c>
      <c r="N409">
        <f t="shared" si="20"/>
        <v>154.8816618912482</v>
      </c>
      <c r="O409" t="str">
        <f>VLOOKUP(N409,Sheet1!$I$4:$J$155,2,TRUE)</f>
        <v>E</v>
      </c>
    </row>
    <row r="410" spans="1:15" ht="13.5">
      <c r="A410" t="s">
        <v>137</v>
      </c>
      <c r="B410" s="1" t="s">
        <v>165</v>
      </c>
      <c r="C410" t="str">
        <f t="shared" si="19"/>
        <v>YMNmisaka</v>
      </c>
      <c r="D410">
        <v>138.666</v>
      </c>
      <c r="E410">
        <v>35.6225</v>
      </c>
      <c r="F410">
        <v>327</v>
      </c>
      <c r="G410" t="s">
        <v>139</v>
      </c>
      <c r="H410" t="s">
        <v>166</v>
      </c>
      <c r="J410">
        <v>3</v>
      </c>
      <c r="K410">
        <f>VLOOKUP($J410,Sheet1!$C$4:$F$16,2,FALSE)</f>
        <v>2.04</v>
      </c>
      <c r="L410">
        <f>VLOOKUP($J410,Sheet1!$C$4:$F$16,3,FALSE)</f>
        <v>0.23</v>
      </c>
      <c r="M410">
        <f t="shared" si="18"/>
        <v>2.618345983111866</v>
      </c>
      <c r="N410">
        <f t="shared" si="20"/>
        <v>415.2847497901898</v>
      </c>
      <c r="O410" t="str">
        <f>VLOOKUP(N410,Sheet1!$I$4:$J$155,2,TRUE)</f>
        <v>C2</v>
      </c>
    </row>
    <row r="411" spans="1:15" ht="13.5">
      <c r="A411" t="s">
        <v>137</v>
      </c>
      <c r="B411" s="1" t="s">
        <v>167</v>
      </c>
      <c r="C411" t="str">
        <f t="shared" si="19"/>
        <v>YMNichinomi</v>
      </c>
      <c r="D411">
        <v>138.695</v>
      </c>
      <c r="E411">
        <v>35.6439</v>
      </c>
      <c r="F411">
        <v>341</v>
      </c>
      <c r="G411" t="s">
        <v>139</v>
      </c>
      <c r="H411" t="s">
        <v>168</v>
      </c>
      <c r="J411">
        <v>3</v>
      </c>
      <c r="K411">
        <f>VLOOKUP($J411,Sheet1!$C$4:$F$16,2,FALSE)</f>
        <v>2.04</v>
      </c>
      <c r="L411">
        <f>VLOOKUP($J411,Sheet1!$C$4:$F$16,3,FALSE)</f>
        <v>0.23</v>
      </c>
      <c r="M411">
        <f t="shared" si="18"/>
        <v>2.6225335071682743</v>
      </c>
      <c r="N411">
        <f t="shared" si="20"/>
        <v>419.3083463780189</v>
      </c>
      <c r="O411" t="str">
        <f>VLOOKUP(N411,Sheet1!$I$4:$J$155,2,TRUE)</f>
        <v>C2</v>
      </c>
    </row>
    <row r="412" spans="1:15" ht="13.5">
      <c r="A412" t="s">
        <v>137</v>
      </c>
      <c r="B412" s="1" t="s">
        <v>169</v>
      </c>
      <c r="C412" t="str">
        <f t="shared" si="19"/>
        <v>YMNyatsushi</v>
      </c>
      <c r="D412">
        <v>138.645</v>
      </c>
      <c r="E412">
        <v>35.6136</v>
      </c>
      <c r="F412">
        <v>297</v>
      </c>
      <c r="G412" t="s">
        <v>139</v>
      </c>
      <c r="H412" t="s">
        <v>170</v>
      </c>
      <c r="J412">
        <v>3</v>
      </c>
      <c r="K412">
        <f>VLOOKUP($J412,Sheet1!$C$4:$F$16,2,FALSE)</f>
        <v>2.04</v>
      </c>
      <c r="L412">
        <f>VLOOKUP($J412,Sheet1!$C$4:$F$16,3,FALSE)</f>
        <v>0.23</v>
      </c>
      <c r="M412">
        <f t="shared" si="18"/>
        <v>2.608733983342959</v>
      </c>
      <c r="N412">
        <f t="shared" si="20"/>
        <v>406.19444829382974</v>
      </c>
      <c r="O412" t="str">
        <f>VLOOKUP(N412,Sheet1!$I$4:$J$155,2,TRUE)</f>
        <v>C2</v>
      </c>
    </row>
    <row r="413" spans="1:15" ht="13.5">
      <c r="A413" t="s">
        <v>137</v>
      </c>
      <c r="B413" s="1" t="s">
        <v>171</v>
      </c>
      <c r="C413" t="str">
        <f t="shared" si="19"/>
        <v>YMNsakaigaw</v>
      </c>
      <c r="D413">
        <v>138.62</v>
      </c>
      <c r="E413">
        <v>35.5869</v>
      </c>
      <c r="F413">
        <v>374</v>
      </c>
      <c r="G413" t="s">
        <v>139</v>
      </c>
      <c r="H413" t="s">
        <v>172</v>
      </c>
      <c r="J413">
        <v>1</v>
      </c>
      <c r="K413">
        <f>VLOOKUP($J413,Sheet1!$C$4:$F$16,2,FALSE)</f>
        <v>2.66</v>
      </c>
      <c r="L413">
        <f>VLOOKUP($J413,Sheet1!$C$4:$F$16,3,FALSE)</f>
        <v>0</v>
      </c>
      <c r="M413">
        <f t="shared" si="18"/>
        <v>2.66</v>
      </c>
      <c r="N413">
        <f t="shared" si="20"/>
        <v>457.0881896148756</v>
      </c>
      <c r="O413" t="str">
        <f>VLOOKUP(N413,Sheet1!$I$4:$J$155,2,TRUE)</f>
        <v>C2</v>
      </c>
    </row>
    <row r="414" spans="1:15" ht="13.5">
      <c r="A414" t="s">
        <v>137</v>
      </c>
      <c r="B414" s="1" t="s">
        <v>173</v>
      </c>
      <c r="C414" t="str">
        <f t="shared" si="19"/>
        <v>YMNnakamich</v>
      </c>
      <c r="D414">
        <v>138.581</v>
      </c>
      <c r="E414">
        <v>35.5856</v>
      </c>
      <c r="F414">
        <v>278</v>
      </c>
      <c r="G414" t="s">
        <v>139</v>
      </c>
      <c r="H414" t="s">
        <v>174</v>
      </c>
      <c r="J414">
        <v>1</v>
      </c>
      <c r="K414">
        <f>VLOOKUP($J414,Sheet1!$C$4:$F$16,2,FALSE)</f>
        <v>2.66</v>
      </c>
      <c r="L414">
        <f>VLOOKUP($J414,Sheet1!$C$4:$F$16,3,FALSE)</f>
        <v>0</v>
      </c>
      <c r="M414">
        <f t="shared" si="18"/>
        <v>2.66</v>
      </c>
      <c r="N414">
        <f t="shared" si="20"/>
        <v>457.0881896148756</v>
      </c>
      <c r="O414" t="str">
        <f>VLOOKUP(N414,Sheet1!$I$4:$J$155,2,TRUE)</f>
        <v>C2</v>
      </c>
    </row>
    <row r="415" spans="1:15" ht="13.5">
      <c r="A415" t="s">
        <v>137</v>
      </c>
      <c r="B415" s="1" t="s">
        <v>175</v>
      </c>
      <c r="C415" t="str">
        <f t="shared" si="19"/>
        <v>YMNashikawa</v>
      </c>
      <c r="D415">
        <v>138.668</v>
      </c>
      <c r="E415">
        <v>35.5503</v>
      </c>
      <c r="F415">
        <v>786</v>
      </c>
      <c r="G415" t="s">
        <v>139</v>
      </c>
      <c r="H415" t="s">
        <v>176</v>
      </c>
      <c r="J415">
        <v>1</v>
      </c>
      <c r="K415">
        <f>VLOOKUP($J415,Sheet1!$C$4:$F$16,2,FALSE)</f>
        <v>2.66</v>
      </c>
      <c r="L415">
        <f>VLOOKUP($J415,Sheet1!$C$4:$F$16,3,FALSE)</f>
        <v>0</v>
      </c>
      <c r="M415">
        <f aca="true" t="shared" si="21" ref="M415:M457">K415+L415*LOG(F415)</f>
        <v>2.66</v>
      </c>
      <c r="N415">
        <f t="shared" si="20"/>
        <v>457.0881896148756</v>
      </c>
      <c r="O415" t="str">
        <f>VLOOKUP(N415,Sheet1!$I$4:$J$155,2,TRUE)</f>
        <v>C2</v>
      </c>
    </row>
    <row r="416" spans="1:15" ht="13.5">
      <c r="A416" t="s">
        <v>137</v>
      </c>
      <c r="B416" s="1" t="s">
        <v>177</v>
      </c>
      <c r="C416" t="str">
        <f t="shared" si="19"/>
        <v>YMNtoyotomi</v>
      </c>
      <c r="D416">
        <v>138.561</v>
      </c>
      <c r="E416">
        <v>35.5686</v>
      </c>
      <c r="F416">
        <v>282</v>
      </c>
      <c r="G416" t="s">
        <v>139</v>
      </c>
      <c r="H416" t="s">
        <v>178</v>
      </c>
      <c r="J416">
        <v>1</v>
      </c>
      <c r="K416">
        <f>VLOOKUP($J416,Sheet1!$C$4:$F$16,2,FALSE)</f>
        <v>2.66</v>
      </c>
      <c r="L416">
        <f>VLOOKUP($J416,Sheet1!$C$4:$F$16,3,FALSE)</f>
        <v>0</v>
      </c>
      <c r="M416">
        <f t="shared" si="21"/>
        <v>2.66</v>
      </c>
      <c r="N416">
        <f t="shared" si="20"/>
        <v>457.0881896148756</v>
      </c>
      <c r="O416" t="str">
        <f>VLOOKUP(N416,Sheet1!$I$4:$J$155,2,TRUE)</f>
        <v>C2</v>
      </c>
    </row>
    <row r="417" spans="1:15" ht="13.5">
      <c r="A417" t="s">
        <v>137</v>
      </c>
      <c r="B417" s="1" t="s">
        <v>179</v>
      </c>
      <c r="C417" t="str">
        <f t="shared" si="19"/>
        <v>YMNkamikuis</v>
      </c>
      <c r="D417">
        <v>138.613</v>
      </c>
      <c r="E417">
        <v>35.5275</v>
      </c>
      <c r="F417">
        <v>525</v>
      </c>
      <c r="G417" t="s">
        <v>139</v>
      </c>
      <c r="H417" t="s">
        <v>180</v>
      </c>
      <c r="J417">
        <v>3</v>
      </c>
      <c r="K417">
        <f>VLOOKUP($J417,Sheet1!$C$4:$F$16,2,FALSE)</f>
        <v>2.04</v>
      </c>
      <c r="L417">
        <f>VLOOKUP($J417,Sheet1!$C$4:$F$16,3,FALSE)</f>
        <v>0.23</v>
      </c>
      <c r="M417">
        <f t="shared" si="21"/>
        <v>2.6656366397833704</v>
      </c>
      <c r="N417">
        <f t="shared" si="20"/>
        <v>463.05933077731595</v>
      </c>
      <c r="O417" t="str">
        <f>VLOOKUP(N417,Sheet1!$I$4:$J$155,2,TRUE)</f>
        <v>C2</v>
      </c>
    </row>
    <row r="418" spans="1:15" ht="13.5">
      <c r="A418" t="s">
        <v>137</v>
      </c>
      <c r="B418" s="1" t="s">
        <v>181</v>
      </c>
      <c r="C418" t="str">
        <f t="shared" si="19"/>
        <v>YMNmitama</v>
      </c>
      <c r="D418">
        <v>138.517</v>
      </c>
      <c r="E418">
        <v>35.5632</v>
      </c>
      <c r="F418">
        <v>418</v>
      </c>
      <c r="G418" t="s">
        <v>139</v>
      </c>
      <c r="H418" t="s">
        <v>182</v>
      </c>
      <c r="J418">
        <v>3</v>
      </c>
      <c r="K418">
        <f>VLOOKUP($J418,Sheet1!$C$4:$F$16,2,FALSE)</f>
        <v>2.04</v>
      </c>
      <c r="L418">
        <f>VLOOKUP($J418,Sheet1!$C$4:$F$16,3,FALSE)</f>
        <v>0.23</v>
      </c>
      <c r="M418">
        <f t="shared" si="21"/>
        <v>2.6428705448082583</v>
      </c>
      <c r="N418">
        <f t="shared" si="20"/>
        <v>439.4106156974274</v>
      </c>
      <c r="O418" t="str">
        <f>VLOOKUP(N418,Sheet1!$I$4:$J$155,2,TRUE)</f>
        <v>C2</v>
      </c>
    </row>
    <row r="419" spans="1:15" ht="13.5">
      <c r="A419" t="s">
        <v>137</v>
      </c>
      <c r="B419" s="1" t="s">
        <v>183</v>
      </c>
      <c r="C419" t="str">
        <f t="shared" si="19"/>
        <v>YMNichikawa</v>
      </c>
      <c r="D419">
        <v>138.504</v>
      </c>
      <c r="E419">
        <v>35.5619</v>
      </c>
      <c r="F419">
        <v>250</v>
      </c>
      <c r="G419" t="s">
        <v>139</v>
      </c>
      <c r="H419" t="s">
        <v>184</v>
      </c>
      <c r="J419">
        <v>3</v>
      </c>
      <c r="K419">
        <f>VLOOKUP($J419,Sheet1!$C$4:$F$16,2,FALSE)</f>
        <v>2.04</v>
      </c>
      <c r="L419">
        <f>VLOOKUP($J419,Sheet1!$C$4:$F$16,3,FALSE)</f>
        <v>0.23</v>
      </c>
      <c r="M419">
        <f t="shared" si="21"/>
        <v>2.5915262019945686</v>
      </c>
      <c r="N419">
        <f t="shared" si="20"/>
        <v>390.4147364247527</v>
      </c>
      <c r="O419" t="str">
        <f>VLOOKUP(N419,Sheet1!$I$4:$J$155,2,TRUE)</f>
        <v>C2</v>
      </c>
    </row>
    <row r="420" spans="1:15" ht="13.5">
      <c r="A420" t="s">
        <v>137</v>
      </c>
      <c r="B420" s="1" t="s">
        <v>185</v>
      </c>
      <c r="C420" t="str">
        <f t="shared" si="19"/>
        <v>YMNsimobe</v>
      </c>
      <c r="D420">
        <v>138.483</v>
      </c>
      <c r="E420">
        <v>35.4431</v>
      </c>
      <c r="F420">
        <v>265</v>
      </c>
      <c r="G420" t="s">
        <v>139</v>
      </c>
      <c r="H420" t="s">
        <v>186</v>
      </c>
      <c r="J420">
        <v>3</v>
      </c>
      <c r="K420">
        <f>VLOOKUP($J420,Sheet1!$C$4:$F$16,2,FALSE)</f>
        <v>2.04</v>
      </c>
      <c r="L420">
        <f>VLOOKUP($J420,Sheet1!$C$4:$F$16,3,FALSE)</f>
        <v>0.23</v>
      </c>
      <c r="M420">
        <f t="shared" si="21"/>
        <v>2.597346551005466</v>
      </c>
      <c r="N420">
        <f t="shared" si="20"/>
        <v>395.6822339806002</v>
      </c>
      <c r="O420" t="str">
        <f>VLOOKUP(N420,Sheet1!$I$4:$J$155,2,TRUE)</f>
        <v>C2</v>
      </c>
    </row>
    <row r="421" spans="1:15" ht="13.5">
      <c r="A421" t="s">
        <v>137</v>
      </c>
      <c r="B421" s="1" t="s">
        <v>187</v>
      </c>
      <c r="C421" t="str">
        <f t="shared" si="19"/>
        <v>YMNmasuho</v>
      </c>
      <c r="D421">
        <v>138.464</v>
      </c>
      <c r="E421">
        <v>35.5581</v>
      </c>
      <c r="F421">
        <v>257</v>
      </c>
      <c r="G421" t="s">
        <v>139</v>
      </c>
      <c r="H421" t="s">
        <v>188</v>
      </c>
      <c r="J421">
        <v>3</v>
      </c>
      <c r="K421">
        <f>VLOOKUP($J421,Sheet1!$C$4:$F$16,2,FALSE)</f>
        <v>2.04</v>
      </c>
      <c r="L421">
        <f>VLOOKUP($J421,Sheet1!$C$4:$F$16,3,FALSE)</f>
        <v>0.23</v>
      </c>
      <c r="M421">
        <f t="shared" si="21"/>
        <v>2.594284618366198</v>
      </c>
      <c r="N421">
        <f t="shared" si="20"/>
        <v>392.9023427397684</v>
      </c>
      <c r="O421" t="str">
        <f>VLOOKUP(N421,Sheet1!$I$4:$J$155,2,TRUE)</f>
        <v>C2</v>
      </c>
    </row>
    <row r="422" spans="1:15" ht="13.5">
      <c r="A422" t="s">
        <v>137</v>
      </c>
      <c r="B422" s="1" t="s">
        <v>189</v>
      </c>
      <c r="C422" t="str">
        <f t="shared" si="19"/>
        <v>YMNkajikaza</v>
      </c>
      <c r="D422">
        <v>138.463</v>
      </c>
      <c r="E422">
        <v>35.5439</v>
      </c>
      <c r="F422">
        <v>246</v>
      </c>
      <c r="G422" t="s">
        <v>139</v>
      </c>
      <c r="H422" t="s">
        <v>190</v>
      </c>
      <c r="J422">
        <v>1</v>
      </c>
      <c r="K422">
        <f>VLOOKUP($J422,Sheet1!$C$4:$F$16,2,FALSE)</f>
        <v>2.66</v>
      </c>
      <c r="L422">
        <f>VLOOKUP($J422,Sheet1!$C$4:$F$16,3,FALSE)</f>
        <v>0</v>
      </c>
      <c r="M422">
        <f t="shared" si="21"/>
        <v>2.66</v>
      </c>
      <c r="N422">
        <f t="shared" si="20"/>
        <v>457.0881896148756</v>
      </c>
      <c r="O422" t="str">
        <f>VLOOKUP(N422,Sheet1!$I$4:$J$155,2,TRUE)</f>
        <v>C2</v>
      </c>
    </row>
    <row r="423" spans="1:15" ht="13.5">
      <c r="A423" t="s">
        <v>137</v>
      </c>
      <c r="B423" s="1" t="s">
        <v>191</v>
      </c>
      <c r="C423" t="str">
        <f t="shared" si="19"/>
        <v>YMNnakatomi</v>
      </c>
      <c r="D423">
        <v>138.445</v>
      </c>
      <c r="E423">
        <v>35.4647</v>
      </c>
      <c r="F423">
        <v>240</v>
      </c>
      <c r="G423" t="s">
        <v>139</v>
      </c>
      <c r="H423" t="s">
        <v>192</v>
      </c>
      <c r="J423">
        <v>7</v>
      </c>
      <c r="K423">
        <f>VLOOKUP($J423,Sheet1!$C$4:$F$16,2,FALSE)</f>
        <v>2.19</v>
      </c>
      <c r="L423">
        <f>VLOOKUP($J423,Sheet1!$C$4:$F$16,3,FALSE)</f>
        <v>0</v>
      </c>
      <c r="M423">
        <f t="shared" si="21"/>
        <v>2.19</v>
      </c>
      <c r="N423">
        <f t="shared" si="20"/>
        <v>154.8816618912482</v>
      </c>
      <c r="O423" t="str">
        <f>VLOOKUP(N423,Sheet1!$I$4:$J$155,2,TRUE)</f>
        <v>E</v>
      </c>
    </row>
    <row r="424" spans="1:15" ht="13.5">
      <c r="A424" t="s">
        <v>137</v>
      </c>
      <c r="B424" s="1" t="s">
        <v>193</v>
      </c>
      <c r="C424" t="str">
        <f t="shared" si="19"/>
        <v>YMNhayakawa</v>
      </c>
      <c r="D424">
        <v>138.366</v>
      </c>
      <c r="E424">
        <v>35.4092</v>
      </c>
      <c r="F424">
        <v>314</v>
      </c>
      <c r="G424" t="s">
        <v>139</v>
      </c>
      <c r="H424" t="s">
        <v>194</v>
      </c>
      <c r="J424">
        <v>3</v>
      </c>
      <c r="K424">
        <f>VLOOKUP($J424,Sheet1!$C$4:$F$16,2,FALSE)</f>
        <v>2.04</v>
      </c>
      <c r="L424">
        <f>VLOOKUP($J424,Sheet1!$C$4:$F$16,3,FALSE)</f>
        <v>0.23</v>
      </c>
      <c r="M424">
        <f t="shared" si="21"/>
        <v>2.614293819056839</v>
      </c>
      <c r="N424">
        <f t="shared" si="20"/>
        <v>411.4279758417413</v>
      </c>
      <c r="O424" t="str">
        <f>VLOOKUP(N424,Sheet1!$I$4:$J$155,2,TRUE)</f>
        <v>C2</v>
      </c>
    </row>
    <row r="425" spans="1:15" ht="13.5">
      <c r="A425" t="s">
        <v>137</v>
      </c>
      <c r="B425" s="1" t="s">
        <v>195</v>
      </c>
      <c r="C425" t="str">
        <f t="shared" si="19"/>
        <v>YMNminobu</v>
      </c>
      <c r="D425">
        <v>138.447</v>
      </c>
      <c r="E425">
        <v>35.3678</v>
      </c>
      <c r="F425">
        <v>182</v>
      </c>
      <c r="G425" t="s">
        <v>139</v>
      </c>
      <c r="H425" t="s">
        <v>196</v>
      </c>
      <c r="J425">
        <v>3</v>
      </c>
      <c r="K425">
        <f>VLOOKUP($J425,Sheet1!$C$4:$F$16,2,FALSE)</f>
        <v>2.04</v>
      </c>
      <c r="L425">
        <f>VLOOKUP($J425,Sheet1!$C$4:$F$16,3,FALSE)</f>
        <v>0.23</v>
      </c>
      <c r="M425">
        <f t="shared" si="21"/>
        <v>2.5598164192365673</v>
      </c>
      <c r="N425">
        <f t="shared" si="20"/>
        <v>362.9246103595832</v>
      </c>
      <c r="O425" t="str">
        <f>VLOOKUP(N425,Sheet1!$I$4:$J$155,2,TRUE)</f>
        <v>D1</v>
      </c>
    </row>
    <row r="426" spans="1:15" ht="13.5">
      <c r="A426" t="s">
        <v>137</v>
      </c>
      <c r="B426" s="1" t="s">
        <v>197</v>
      </c>
      <c r="C426" t="str">
        <f t="shared" si="19"/>
        <v>YMNnanbu</v>
      </c>
      <c r="D426">
        <v>138.466</v>
      </c>
      <c r="E426">
        <v>35.2808</v>
      </c>
      <c r="F426">
        <v>127</v>
      </c>
      <c r="G426" t="s">
        <v>139</v>
      </c>
      <c r="H426" t="s">
        <v>198</v>
      </c>
      <c r="J426">
        <v>7</v>
      </c>
      <c r="K426">
        <f>VLOOKUP($J426,Sheet1!$C$4:$F$16,2,FALSE)</f>
        <v>2.19</v>
      </c>
      <c r="L426">
        <f>VLOOKUP($J426,Sheet1!$C$4:$F$16,3,FALSE)</f>
        <v>0</v>
      </c>
      <c r="M426">
        <f t="shared" si="21"/>
        <v>2.19</v>
      </c>
      <c r="N426">
        <f t="shared" si="20"/>
        <v>154.8816618912482</v>
      </c>
      <c r="O426" t="str">
        <f>VLOOKUP(N426,Sheet1!$I$4:$J$155,2,TRUE)</f>
        <v>E</v>
      </c>
    </row>
    <row r="427" spans="1:15" ht="13.5">
      <c r="A427" t="s">
        <v>137</v>
      </c>
      <c r="B427" s="1" t="s">
        <v>199</v>
      </c>
      <c r="C427" t="str">
        <f t="shared" si="19"/>
        <v>YMNtomizawa</v>
      </c>
      <c r="D427">
        <v>138.489</v>
      </c>
      <c r="E427">
        <v>35.2389</v>
      </c>
      <c r="F427">
        <v>100</v>
      </c>
      <c r="G427" t="s">
        <v>139</v>
      </c>
      <c r="H427" t="s">
        <v>200</v>
      </c>
      <c r="J427">
        <v>3</v>
      </c>
      <c r="K427">
        <f>VLOOKUP($J427,Sheet1!$C$4:$F$16,2,FALSE)</f>
        <v>2.04</v>
      </c>
      <c r="L427">
        <f>VLOOKUP($J427,Sheet1!$C$4:$F$16,3,FALSE)</f>
        <v>0.23</v>
      </c>
      <c r="M427">
        <f t="shared" si="21"/>
        <v>2.5</v>
      </c>
      <c r="N427">
        <f t="shared" si="20"/>
        <v>316.22776601683825</v>
      </c>
      <c r="O427" t="str">
        <f>VLOOKUP(N427,Sheet1!$I$4:$J$155,2,TRUE)</f>
        <v>D1</v>
      </c>
    </row>
    <row r="428" spans="1:15" ht="13.5">
      <c r="A428" t="s">
        <v>137</v>
      </c>
      <c r="B428" s="1" t="s">
        <v>201</v>
      </c>
      <c r="C428" t="str">
        <f t="shared" si="19"/>
        <v>YMNryuo</v>
      </c>
      <c r="D428">
        <v>138.519</v>
      </c>
      <c r="E428">
        <v>35.6575</v>
      </c>
      <c r="F428">
        <v>284</v>
      </c>
      <c r="G428" t="s">
        <v>139</v>
      </c>
      <c r="H428" t="s">
        <v>202</v>
      </c>
      <c r="J428">
        <v>3</v>
      </c>
      <c r="K428">
        <f>VLOOKUP($J428,Sheet1!$C$4:$F$16,2,FALSE)</f>
        <v>2.04</v>
      </c>
      <c r="L428">
        <f>VLOOKUP($J428,Sheet1!$C$4:$F$16,3,FALSE)</f>
        <v>0.23</v>
      </c>
      <c r="M428">
        <f t="shared" si="21"/>
        <v>2.6042632182108187</v>
      </c>
      <c r="N428">
        <f t="shared" si="20"/>
        <v>402.03440297010684</v>
      </c>
      <c r="O428" t="str">
        <f>VLOOKUP(N428,Sheet1!$I$4:$J$155,2,TRUE)</f>
        <v>C2</v>
      </c>
    </row>
    <row r="429" spans="1:15" ht="13.5">
      <c r="A429" t="s">
        <v>137</v>
      </c>
      <c r="B429" s="1" t="s">
        <v>203</v>
      </c>
      <c r="C429" t="str">
        <f t="shared" si="19"/>
        <v>YMNshikishi</v>
      </c>
      <c r="D429">
        <v>138.531</v>
      </c>
      <c r="E429">
        <v>35.6842</v>
      </c>
      <c r="F429">
        <v>313</v>
      </c>
      <c r="G429" t="s">
        <v>139</v>
      </c>
      <c r="H429" t="s">
        <v>204</v>
      </c>
      <c r="J429">
        <v>3</v>
      </c>
      <c r="K429">
        <f>VLOOKUP($J429,Sheet1!$C$4:$F$16,2,FALSE)</f>
        <v>2.04</v>
      </c>
      <c r="L429">
        <f>VLOOKUP($J429,Sheet1!$C$4:$F$16,3,FALSE)</f>
        <v>0.23</v>
      </c>
      <c r="M429">
        <f t="shared" si="21"/>
        <v>2.6139751976356833</v>
      </c>
      <c r="N429">
        <f t="shared" si="20"/>
        <v>411.1262411976504</v>
      </c>
      <c r="O429" t="str">
        <f>VLOOKUP(N429,Sheet1!$I$4:$J$155,2,TRUE)</f>
        <v>C2</v>
      </c>
    </row>
    <row r="430" spans="1:15" ht="13.5">
      <c r="A430" t="s">
        <v>137</v>
      </c>
      <c r="B430" s="1" t="s">
        <v>205</v>
      </c>
      <c r="C430" t="str">
        <f t="shared" si="19"/>
        <v>YMNtamaho</v>
      </c>
      <c r="D430">
        <v>138.548</v>
      </c>
      <c r="E430">
        <v>35.5994</v>
      </c>
      <c r="F430">
        <v>250</v>
      </c>
      <c r="G430" t="s">
        <v>139</v>
      </c>
      <c r="H430" t="s">
        <v>206</v>
      </c>
      <c r="J430">
        <v>7</v>
      </c>
      <c r="K430">
        <f>VLOOKUP($J430,Sheet1!$C$4:$F$16,2,FALSE)</f>
        <v>2.19</v>
      </c>
      <c r="L430">
        <f>VLOOKUP($J430,Sheet1!$C$4:$F$16,3,FALSE)</f>
        <v>0</v>
      </c>
      <c r="M430">
        <f t="shared" si="21"/>
        <v>2.19</v>
      </c>
      <c r="N430">
        <f t="shared" si="20"/>
        <v>154.8816618912482</v>
      </c>
      <c r="O430" t="str">
        <f>VLOOKUP(N430,Sheet1!$I$4:$J$155,2,TRUE)</f>
        <v>E</v>
      </c>
    </row>
    <row r="431" spans="1:15" ht="13.5">
      <c r="A431" t="s">
        <v>137</v>
      </c>
      <c r="B431" s="1" t="s">
        <v>207</v>
      </c>
      <c r="C431" t="str">
        <f t="shared" si="19"/>
        <v>YMNshowa</v>
      </c>
      <c r="D431">
        <v>138.538</v>
      </c>
      <c r="E431">
        <v>35.6247</v>
      </c>
      <c r="F431">
        <v>261</v>
      </c>
      <c r="G431" t="s">
        <v>139</v>
      </c>
      <c r="H431" t="s">
        <v>208</v>
      </c>
      <c r="J431">
        <v>3</v>
      </c>
      <c r="K431">
        <f>VLOOKUP($J431,Sheet1!$C$4:$F$16,2,FALSE)</f>
        <v>2.04</v>
      </c>
      <c r="L431">
        <f>VLOOKUP($J431,Sheet1!$C$4:$F$16,3,FALSE)</f>
        <v>0.23</v>
      </c>
      <c r="M431">
        <f t="shared" si="21"/>
        <v>2.5958273166878048</v>
      </c>
      <c r="N431">
        <f t="shared" si="20"/>
        <v>394.30048992140274</v>
      </c>
      <c r="O431" t="str">
        <f>VLOOKUP(N431,Sheet1!$I$4:$J$155,2,TRUE)</f>
        <v>C2</v>
      </c>
    </row>
    <row r="432" spans="1:15" ht="13.5">
      <c r="A432" t="s">
        <v>137</v>
      </c>
      <c r="B432" s="1" t="s">
        <v>209</v>
      </c>
      <c r="C432" t="str">
        <f t="shared" si="19"/>
        <v>YMNtatomi</v>
      </c>
      <c r="D432">
        <v>138.52</v>
      </c>
      <c r="E432">
        <v>35.5967</v>
      </c>
      <c r="F432">
        <v>252</v>
      </c>
      <c r="G432" t="s">
        <v>139</v>
      </c>
      <c r="H432" t="s">
        <v>210</v>
      </c>
      <c r="J432">
        <v>7</v>
      </c>
      <c r="K432">
        <f>VLOOKUP($J432,Sheet1!$C$4:$F$16,2,FALSE)</f>
        <v>2.19</v>
      </c>
      <c r="L432">
        <f>VLOOKUP($J432,Sheet1!$C$4:$F$16,3,FALSE)</f>
        <v>0</v>
      </c>
      <c r="M432">
        <f t="shared" si="21"/>
        <v>2.19</v>
      </c>
      <c r="N432">
        <f t="shared" si="20"/>
        <v>154.8816618912482</v>
      </c>
      <c r="O432" t="str">
        <f>VLOOKUP(N432,Sheet1!$I$4:$J$155,2,TRUE)</f>
        <v>E</v>
      </c>
    </row>
    <row r="433" spans="1:15" ht="13.5">
      <c r="A433" t="s">
        <v>137</v>
      </c>
      <c r="B433" s="1" t="s">
        <v>211</v>
      </c>
      <c r="C433" t="str">
        <f t="shared" si="19"/>
        <v>YMNhatta</v>
      </c>
      <c r="D433">
        <v>138.485</v>
      </c>
      <c r="E433">
        <v>35.6594</v>
      </c>
      <c r="F433">
        <v>322</v>
      </c>
      <c r="G433" t="s">
        <v>139</v>
      </c>
      <c r="H433" t="s">
        <v>212</v>
      </c>
      <c r="J433">
        <v>3</v>
      </c>
      <c r="K433">
        <f>VLOOKUP($J433,Sheet1!$C$4:$F$16,2,FALSE)</f>
        <v>2.04</v>
      </c>
      <c r="L433">
        <f>VLOOKUP($J433,Sheet1!$C$4:$F$16,3,FALSE)</f>
        <v>0.23</v>
      </c>
      <c r="M433">
        <f t="shared" si="21"/>
        <v>2.616806850490041</v>
      </c>
      <c r="N433">
        <f t="shared" si="20"/>
        <v>413.8155922246331</v>
      </c>
      <c r="O433" t="str">
        <f>VLOOKUP(N433,Sheet1!$I$4:$J$155,2,TRUE)</f>
        <v>C2</v>
      </c>
    </row>
    <row r="434" spans="1:15" ht="13.5">
      <c r="A434" t="s">
        <v>137</v>
      </c>
      <c r="B434" s="1" t="s">
        <v>213</v>
      </c>
      <c r="C434" t="str">
        <f t="shared" si="19"/>
        <v>YMNshirane</v>
      </c>
      <c r="D434">
        <v>138.466</v>
      </c>
      <c r="E434">
        <v>35.6375</v>
      </c>
      <c r="F434">
        <v>347</v>
      </c>
      <c r="G434" t="s">
        <v>139</v>
      </c>
      <c r="H434" t="s">
        <v>214</v>
      </c>
      <c r="J434">
        <v>3</v>
      </c>
      <c r="K434">
        <f>VLOOKUP($J434,Sheet1!$C$4:$F$16,2,FALSE)</f>
        <v>2.04</v>
      </c>
      <c r="L434">
        <f>VLOOKUP($J434,Sheet1!$C$4:$F$16,3,FALSE)</f>
        <v>0.23</v>
      </c>
      <c r="M434">
        <f t="shared" si="21"/>
        <v>2.624275779201901</v>
      </c>
      <c r="N434">
        <f t="shared" si="20"/>
        <v>420.9938767735085</v>
      </c>
      <c r="O434" t="str">
        <f>VLOOKUP(N434,Sheet1!$I$4:$J$155,2,TRUE)</f>
        <v>C2</v>
      </c>
    </row>
    <row r="435" spans="1:15" ht="13.5">
      <c r="A435" t="s">
        <v>137</v>
      </c>
      <c r="B435" s="1" t="s">
        <v>215</v>
      </c>
      <c r="C435" t="str">
        <f t="shared" si="19"/>
        <v>YMNwakakusa</v>
      </c>
      <c r="D435">
        <v>138.495</v>
      </c>
      <c r="E435">
        <v>35.6022</v>
      </c>
      <c r="F435">
        <v>257</v>
      </c>
      <c r="G435" t="s">
        <v>139</v>
      </c>
      <c r="H435" t="s">
        <v>216</v>
      </c>
      <c r="J435">
        <v>3</v>
      </c>
      <c r="K435">
        <f>VLOOKUP($J435,Sheet1!$C$4:$F$16,2,FALSE)</f>
        <v>2.04</v>
      </c>
      <c r="L435">
        <f>VLOOKUP($J435,Sheet1!$C$4:$F$16,3,FALSE)</f>
        <v>0.23</v>
      </c>
      <c r="M435">
        <f t="shared" si="21"/>
        <v>2.594284618366198</v>
      </c>
      <c r="N435">
        <f t="shared" si="20"/>
        <v>392.9023427397684</v>
      </c>
      <c r="O435" t="str">
        <f>VLOOKUP(N435,Sheet1!$I$4:$J$155,2,TRUE)</f>
        <v>C2</v>
      </c>
    </row>
    <row r="436" spans="1:15" ht="13.5">
      <c r="A436" t="s">
        <v>137</v>
      </c>
      <c r="B436" s="1" t="s">
        <v>217</v>
      </c>
      <c r="C436" t="str">
        <f t="shared" si="19"/>
        <v>YMNkushigat</v>
      </c>
      <c r="D436">
        <v>138.468</v>
      </c>
      <c r="E436">
        <v>35.6053</v>
      </c>
      <c r="F436">
        <v>286</v>
      </c>
      <c r="G436" t="s">
        <v>139</v>
      </c>
      <c r="H436" t="s">
        <v>218</v>
      </c>
      <c r="J436">
        <v>3</v>
      </c>
      <c r="K436">
        <f>VLOOKUP($J436,Sheet1!$C$4:$F$16,2,FALSE)</f>
        <v>2.04</v>
      </c>
      <c r="L436">
        <f>VLOOKUP($J436,Sheet1!$C$4:$F$16,3,FALSE)</f>
        <v>0.23</v>
      </c>
      <c r="M436">
        <f t="shared" si="21"/>
        <v>2.60496418761968</v>
      </c>
      <c r="N436">
        <f t="shared" si="20"/>
        <v>402.6838272238851</v>
      </c>
      <c r="O436" t="str">
        <f>VLOOKUP(N436,Sheet1!$I$4:$J$155,2,TRUE)</f>
        <v>C2</v>
      </c>
    </row>
    <row r="437" spans="1:15" ht="13.5">
      <c r="A437" t="s">
        <v>137</v>
      </c>
      <c r="B437" s="1" t="s">
        <v>219</v>
      </c>
      <c r="C437" t="str">
        <f t="shared" si="19"/>
        <v>YMNkosai</v>
      </c>
      <c r="D437">
        <v>138.473</v>
      </c>
      <c r="E437">
        <v>35.5903</v>
      </c>
      <c r="F437">
        <v>258</v>
      </c>
      <c r="G437" t="s">
        <v>139</v>
      </c>
      <c r="H437" t="s">
        <v>220</v>
      </c>
      <c r="J437">
        <v>3</v>
      </c>
      <c r="K437">
        <f>VLOOKUP($J437,Sheet1!$C$4:$F$16,2,FALSE)</f>
        <v>2.04</v>
      </c>
      <c r="L437">
        <f>VLOOKUP($J437,Sheet1!$C$4:$F$16,3,FALSE)</f>
        <v>0.23</v>
      </c>
      <c r="M437">
        <f t="shared" si="21"/>
        <v>2.594672532371543</v>
      </c>
      <c r="N437">
        <f t="shared" si="20"/>
        <v>393.25344185760287</v>
      </c>
      <c r="O437" t="str">
        <f>VLOOKUP(N437,Sheet1!$I$4:$J$155,2,TRUE)</f>
        <v>C2</v>
      </c>
    </row>
    <row r="438" spans="1:15" ht="13.5">
      <c r="A438" t="s">
        <v>137</v>
      </c>
      <c r="B438" s="1" t="s">
        <v>221</v>
      </c>
      <c r="C438" t="str">
        <f t="shared" si="19"/>
        <v>YMNfutaba</v>
      </c>
      <c r="D438">
        <v>138.491</v>
      </c>
      <c r="E438">
        <v>35.6831</v>
      </c>
      <c r="F438">
        <v>323</v>
      </c>
      <c r="G438" t="s">
        <v>139</v>
      </c>
      <c r="H438" t="s">
        <v>222</v>
      </c>
      <c r="J438">
        <v>3</v>
      </c>
      <c r="K438">
        <f>VLOOKUP($J438,Sheet1!$C$4:$F$16,2,FALSE)</f>
        <v>2.04</v>
      </c>
      <c r="L438">
        <f>VLOOKUP($J438,Sheet1!$C$4:$F$16,3,FALSE)</f>
        <v>0.23</v>
      </c>
      <c r="M438">
        <f t="shared" si="21"/>
        <v>2.6171165801361536</v>
      </c>
      <c r="N438">
        <f t="shared" si="20"/>
        <v>414.1108220227406</v>
      </c>
      <c r="O438" t="str">
        <f>VLOOKUP(N438,Sheet1!$I$4:$J$155,2,TRUE)</f>
        <v>C2</v>
      </c>
    </row>
    <row r="439" spans="1:15" ht="13.5">
      <c r="A439" t="s">
        <v>137</v>
      </c>
      <c r="B439" s="1" t="s">
        <v>223</v>
      </c>
      <c r="C439" t="str">
        <f t="shared" si="19"/>
        <v>YMNakeno</v>
      </c>
      <c r="D439">
        <v>138.444</v>
      </c>
      <c r="E439">
        <v>35.7667</v>
      </c>
      <c r="F439">
        <v>543</v>
      </c>
      <c r="G439" t="s">
        <v>139</v>
      </c>
      <c r="H439" t="s">
        <v>224</v>
      </c>
      <c r="J439">
        <v>2</v>
      </c>
      <c r="K439">
        <f>VLOOKUP($J439,Sheet1!$C$4:$F$16,2,FALSE)</f>
        <v>2.1</v>
      </c>
      <c r="L439">
        <f>VLOOKUP($J439,Sheet1!$C$4:$F$16,3,FALSE)</f>
        <v>0.21</v>
      </c>
      <c r="M439">
        <f t="shared" si="21"/>
        <v>2.674307964213658</v>
      </c>
      <c r="N439">
        <f t="shared" si="20"/>
        <v>472.3979063988956</v>
      </c>
      <c r="O439" t="str">
        <f>VLOOKUP(N439,Sheet1!$I$4:$J$155,2,TRUE)</f>
        <v>C1</v>
      </c>
    </row>
    <row r="440" spans="1:15" ht="13.5">
      <c r="A440" t="s">
        <v>137</v>
      </c>
      <c r="B440" s="1" t="s">
        <v>225</v>
      </c>
      <c r="C440" t="str">
        <f t="shared" si="19"/>
        <v>YMNsudama</v>
      </c>
      <c r="D440">
        <v>138.424</v>
      </c>
      <c r="E440">
        <v>35.7886</v>
      </c>
      <c r="F440">
        <v>527</v>
      </c>
      <c r="G440" t="s">
        <v>139</v>
      </c>
      <c r="H440" t="s">
        <v>226</v>
      </c>
      <c r="J440">
        <v>1</v>
      </c>
      <c r="K440">
        <f>VLOOKUP($J440,Sheet1!$C$4:$F$16,2,FALSE)</f>
        <v>2.66</v>
      </c>
      <c r="L440">
        <f>VLOOKUP($J440,Sheet1!$C$4:$F$16,3,FALSE)</f>
        <v>0</v>
      </c>
      <c r="M440">
        <f t="shared" si="21"/>
        <v>2.66</v>
      </c>
      <c r="N440">
        <f t="shared" si="20"/>
        <v>457.0881896148756</v>
      </c>
      <c r="O440" t="str">
        <f>VLOOKUP(N440,Sheet1!$I$4:$J$155,2,TRUE)</f>
        <v>C2</v>
      </c>
    </row>
    <row r="441" spans="1:15" ht="13.5">
      <c r="A441" t="s">
        <v>137</v>
      </c>
      <c r="B441" s="1" t="s">
        <v>227</v>
      </c>
      <c r="C441" t="str">
        <f t="shared" si="19"/>
        <v>YMNtakane</v>
      </c>
      <c r="D441">
        <v>138.417</v>
      </c>
      <c r="E441">
        <v>35.8342</v>
      </c>
      <c r="F441">
        <v>725</v>
      </c>
      <c r="G441" t="s">
        <v>139</v>
      </c>
      <c r="H441" t="s">
        <v>228</v>
      </c>
      <c r="J441">
        <v>1</v>
      </c>
      <c r="K441">
        <f>VLOOKUP($J441,Sheet1!$C$4:$F$16,2,FALSE)</f>
        <v>2.66</v>
      </c>
      <c r="L441">
        <f>VLOOKUP($J441,Sheet1!$C$4:$F$16,3,FALSE)</f>
        <v>0</v>
      </c>
      <c r="M441">
        <f t="shared" si="21"/>
        <v>2.66</v>
      </c>
      <c r="N441">
        <f t="shared" si="20"/>
        <v>457.0881896148756</v>
      </c>
      <c r="O441" t="str">
        <f>VLOOKUP(N441,Sheet1!$I$4:$J$155,2,TRUE)</f>
        <v>C2</v>
      </c>
    </row>
    <row r="442" spans="1:15" ht="13.5">
      <c r="A442" t="s">
        <v>137</v>
      </c>
      <c r="B442" s="1" t="s">
        <v>229</v>
      </c>
      <c r="C442" t="str">
        <f t="shared" si="19"/>
        <v>YMNnagasaka</v>
      </c>
      <c r="D442">
        <v>138.37</v>
      </c>
      <c r="E442">
        <v>35.8231</v>
      </c>
      <c r="F442">
        <v>726</v>
      </c>
      <c r="G442" t="s">
        <v>139</v>
      </c>
      <c r="H442" t="s">
        <v>230</v>
      </c>
      <c r="J442">
        <v>1</v>
      </c>
      <c r="K442">
        <f>VLOOKUP($J442,Sheet1!$C$4:$F$16,2,FALSE)</f>
        <v>2.66</v>
      </c>
      <c r="L442">
        <f>VLOOKUP($J442,Sheet1!$C$4:$F$16,3,FALSE)</f>
        <v>0</v>
      </c>
      <c r="M442">
        <f t="shared" si="21"/>
        <v>2.66</v>
      </c>
      <c r="N442">
        <f t="shared" si="20"/>
        <v>457.0881896148756</v>
      </c>
      <c r="O442" t="str">
        <f>VLOOKUP(N442,Sheet1!$I$4:$J$155,2,TRUE)</f>
        <v>C2</v>
      </c>
    </row>
    <row r="443" spans="1:15" ht="13.5">
      <c r="A443" t="s">
        <v>137</v>
      </c>
      <c r="B443" s="1" t="s">
        <v>231</v>
      </c>
      <c r="C443" t="str">
        <f t="shared" si="19"/>
        <v>YMNoizumi</v>
      </c>
      <c r="D443">
        <v>138.391</v>
      </c>
      <c r="E443">
        <v>35.8594</v>
      </c>
      <c r="F443">
        <v>869</v>
      </c>
      <c r="G443" t="s">
        <v>139</v>
      </c>
      <c r="H443" t="s">
        <v>232</v>
      </c>
      <c r="J443">
        <v>1</v>
      </c>
      <c r="K443">
        <f>VLOOKUP($J443,Sheet1!$C$4:$F$16,2,FALSE)</f>
        <v>2.66</v>
      </c>
      <c r="L443">
        <f>VLOOKUP($J443,Sheet1!$C$4:$F$16,3,FALSE)</f>
        <v>0</v>
      </c>
      <c r="M443">
        <f t="shared" si="21"/>
        <v>2.66</v>
      </c>
      <c r="N443">
        <f t="shared" si="20"/>
        <v>457.0881896148756</v>
      </c>
      <c r="O443" t="str">
        <f>VLOOKUP(N443,Sheet1!$I$4:$J$155,2,TRUE)</f>
        <v>C2</v>
      </c>
    </row>
    <row r="444" spans="1:15" ht="13.5">
      <c r="A444" t="s">
        <v>137</v>
      </c>
      <c r="B444" s="1" t="s">
        <v>233</v>
      </c>
      <c r="C444" t="str">
        <f t="shared" si="19"/>
        <v>YMNkobuchiz</v>
      </c>
      <c r="D444">
        <v>138.322</v>
      </c>
      <c r="E444">
        <v>35.8592</v>
      </c>
      <c r="F444">
        <v>882</v>
      </c>
      <c r="G444" t="s">
        <v>139</v>
      </c>
      <c r="H444" t="s">
        <v>234</v>
      </c>
      <c r="J444">
        <v>1</v>
      </c>
      <c r="K444">
        <f>VLOOKUP($J444,Sheet1!$C$4:$F$16,2,FALSE)</f>
        <v>2.66</v>
      </c>
      <c r="L444">
        <f>VLOOKUP($J444,Sheet1!$C$4:$F$16,3,FALSE)</f>
        <v>0</v>
      </c>
      <c r="M444">
        <f t="shared" si="21"/>
        <v>2.66</v>
      </c>
      <c r="N444">
        <f t="shared" si="20"/>
        <v>457.0881896148756</v>
      </c>
      <c r="O444" t="str">
        <f>VLOOKUP(N444,Sheet1!$I$4:$J$155,2,TRUE)</f>
        <v>C2</v>
      </c>
    </row>
    <row r="445" spans="1:15" ht="13.5">
      <c r="A445" t="s">
        <v>137</v>
      </c>
      <c r="B445" s="1" t="s">
        <v>235</v>
      </c>
      <c r="C445" t="str">
        <f t="shared" si="19"/>
        <v>YMNhakushu</v>
      </c>
      <c r="D445">
        <v>138.339</v>
      </c>
      <c r="E445">
        <v>35.8047</v>
      </c>
      <c r="F445">
        <v>606</v>
      </c>
      <c r="G445" t="s">
        <v>139</v>
      </c>
      <c r="H445" t="s">
        <v>236</v>
      </c>
      <c r="J445">
        <v>2</v>
      </c>
      <c r="K445">
        <f>VLOOKUP($J445,Sheet1!$C$4:$F$16,2,FALSE)</f>
        <v>2.1</v>
      </c>
      <c r="L445">
        <f>VLOOKUP($J445,Sheet1!$C$4:$F$16,3,FALSE)</f>
        <v>0.21</v>
      </c>
      <c r="M445">
        <f t="shared" si="21"/>
        <v>2.6843192510749203</v>
      </c>
      <c r="N445">
        <f t="shared" si="20"/>
        <v>483.41403045000663</v>
      </c>
      <c r="O445" t="str">
        <f>VLOOKUP(N445,Sheet1!$I$4:$J$155,2,TRUE)</f>
        <v>C1</v>
      </c>
    </row>
    <row r="446" spans="1:15" ht="13.5">
      <c r="A446" t="s">
        <v>137</v>
      </c>
      <c r="B446" s="1" t="s">
        <v>237</v>
      </c>
      <c r="C446" t="str">
        <f t="shared" si="19"/>
        <v>YMNmukawa</v>
      </c>
      <c r="D446">
        <v>138.386</v>
      </c>
      <c r="E446">
        <v>35.7808</v>
      </c>
      <c r="F446">
        <v>504</v>
      </c>
      <c r="G446" t="s">
        <v>139</v>
      </c>
      <c r="H446" t="s">
        <v>238</v>
      </c>
      <c r="J446">
        <v>3</v>
      </c>
      <c r="K446">
        <f>VLOOKUP($J446,Sheet1!$C$4:$F$16,2,FALSE)</f>
        <v>2.04</v>
      </c>
      <c r="L446">
        <f>VLOOKUP($J446,Sheet1!$C$4:$F$16,3,FALSE)</f>
        <v>0.23</v>
      </c>
      <c r="M446">
        <f t="shared" si="21"/>
        <v>2.661559023382471</v>
      </c>
      <c r="N446">
        <f t="shared" si="20"/>
        <v>458.7319861566168</v>
      </c>
      <c r="O446" t="str">
        <f>VLOOKUP(N446,Sheet1!$I$4:$J$155,2,TRUE)</f>
        <v>C2</v>
      </c>
    </row>
    <row r="447" spans="1:15" ht="13.5">
      <c r="A447" t="s">
        <v>137</v>
      </c>
      <c r="B447" s="1" t="s">
        <v>239</v>
      </c>
      <c r="C447" t="str">
        <f t="shared" si="19"/>
        <v>YMNakiyama</v>
      </c>
      <c r="D447">
        <v>139.082</v>
      </c>
      <c r="E447">
        <v>35.5667</v>
      </c>
      <c r="F447">
        <v>385</v>
      </c>
      <c r="G447" t="s">
        <v>139</v>
      </c>
      <c r="H447" t="s">
        <v>240</v>
      </c>
      <c r="J447">
        <v>1</v>
      </c>
      <c r="K447">
        <f>VLOOKUP($J447,Sheet1!$C$4:$F$16,2,FALSE)</f>
        <v>2.66</v>
      </c>
      <c r="L447">
        <f>VLOOKUP($J447,Sheet1!$C$4:$F$16,3,FALSE)</f>
        <v>0</v>
      </c>
      <c r="M447">
        <f t="shared" si="21"/>
        <v>2.66</v>
      </c>
      <c r="N447">
        <f t="shared" si="20"/>
        <v>457.0881896148756</v>
      </c>
      <c r="O447" t="str">
        <f>VLOOKUP(N447,Sheet1!$I$4:$J$155,2,TRUE)</f>
        <v>C2</v>
      </c>
    </row>
    <row r="448" spans="1:15" ht="13.5">
      <c r="A448" t="s">
        <v>137</v>
      </c>
      <c r="B448" s="1" t="s">
        <v>241</v>
      </c>
      <c r="C448" t="str">
        <f t="shared" si="19"/>
        <v>YMNdoshi</v>
      </c>
      <c r="D448">
        <v>139.037</v>
      </c>
      <c r="E448">
        <v>35.525</v>
      </c>
      <c r="F448">
        <v>608</v>
      </c>
      <c r="G448" t="s">
        <v>139</v>
      </c>
      <c r="H448" t="s">
        <v>242</v>
      </c>
      <c r="J448">
        <v>3</v>
      </c>
      <c r="K448">
        <f>VLOOKUP($J448,Sheet1!$C$4:$F$16,2,FALSE)</f>
        <v>2.04</v>
      </c>
      <c r="L448">
        <f>VLOOKUP($J448,Sheet1!$C$4:$F$16,3,FALSE)</f>
        <v>0.23</v>
      </c>
      <c r="M448">
        <f t="shared" si="21"/>
        <v>2.680297823232729</v>
      </c>
      <c r="N448">
        <f t="shared" si="20"/>
        <v>478.9584318602148</v>
      </c>
      <c r="O448" t="str">
        <f>VLOOKUP(N448,Sheet1!$I$4:$J$155,2,TRUE)</f>
        <v>C1</v>
      </c>
    </row>
    <row r="449" spans="1:15" ht="13.5">
      <c r="A449" t="s">
        <v>137</v>
      </c>
      <c r="B449" s="1" t="s">
        <v>243</v>
      </c>
      <c r="C449" t="str">
        <f t="shared" si="19"/>
        <v>YMNnishikat</v>
      </c>
      <c r="D449">
        <v>138.85</v>
      </c>
      <c r="E449">
        <v>35.5208</v>
      </c>
      <c r="F449">
        <v>610</v>
      </c>
      <c r="G449" t="s">
        <v>139</v>
      </c>
      <c r="H449" t="s">
        <v>244</v>
      </c>
      <c r="J449">
        <v>1</v>
      </c>
      <c r="K449">
        <f>VLOOKUP($J449,Sheet1!$C$4:$F$16,2,FALSE)</f>
        <v>2.66</v>
      </c>
      <c r="L449">
        <f>VLOOKUP($J449,Sheet1!$C$4:$F$16,3,FALSE)</f>
        <v>0</v>
      </c>
      <c r="M449">
        <f t="shared" si="21"/>
        <v>2.66</v>
      </c>
      <c r="N449">
        <f t="shared" si="20"/>
        <v>457.0881896148756</v>
      </c>
      <c r="O449" t="str">
        <f>VLOOKUP(N449,Sheet1!$I$4:$J$155,2,TRUE)</f>
        <v>C2</v>
      </c>
    </row>
    <row r="450" spans="1:15" ht="13.5">
      <c r="A450" t="s">
        <v>137</v>
      </c>
      <c r="B450" s="1" t="s">
        <v>245</v>
      </c>
      <c r="C450" t="str">
        <f t="shared" si="19"/>
        <v>YMNoshino</v>
      </c>
      <c r="D450">
        <v>138.848</v>
      </c>
      <c r="E450">
        <v>35.4602</v>
      </c>
      <c r="F450">
        <v>939</v>
      </c>
      <c r="G450" t="s">
        <v>139</v>
      </c>
      <c r="H450" t="s">
        <v>246</v>
      </c>
      <c r="J450">
        <v>7</v>
      </c>
      <c r="K450">
        <f>VLOOKUP($J450,Sheet1!$C$4:$F$16,2,FALSE)</f>
        <v>2.19</v>
      </c>
      <c r="L450">
        <f>VLOOKUP($J450,Sheet1!$C$4:$F$16,3,FALSE)</f>
        <v>0</v>
      </c>
      <c r="M450">
        <f t="shared" si="21"/>
        <v>2.19</v>
      </c>
      <c r="N450">
        <f t="shared" si="20"/>
        <v>154.8816618912482</v>
      </c>
      <c r="O450" t="str">
        <f>VLOOKUP(N450,Sheet1!$I$4:$J$155,2,TRUE)</f>
        <v>E</v>
      </c>
    </row>
    <row r="451" spans="1:15" ht="13.5">
      <c r="A451" t="s">
        <v>137</v>
      </c>
      <c r="B451" s="1" t="s">
        <v>247</v>
      </c>
      <c r="C451" t="str">
        <f aca="true" t="shared" si="22" ref="C451:C457">CONCATENATE(A451,B451)</f>
        <v>YMNyamanaka</v>
      </c>
      <c r="D451">
        <v>138.865</v>
      </c>
      <c r="E451">
        <v>35.4072</v>
      </c>
      <c r="F451">
        <v>987</v>
      </c>
      <c r="G451" t="s">
        <v>139</v>
      </c>
      <c r="H451" t="s">
        <v>248</v>
      </c>
      <c r="J451">
        <v>1</v>
      </c>
      <c r="K451">
        <f>VLOOKUP($J451,Sheet1!$C$4:$F$16,2,FALSE)</f>
        <v>2.66</v>
      </c>
      <c r="L451">
        <f>VLOOKUP($J451,Sheet1!$C$4:$F$16,3,FALSE)</f>
        <v>0</v>
      </c>
      <c r="M451">
        <f t="shared" si="21"/>
        <v>2.66</v>
      </c>
      <c r="N451">
        <f aca="true" t="shared" si="23" ref="N451:N457">10^M451</f>
        <v>457.0881896148756</v>
      </c>
      <c r="O451" t="str">
        <f>VLOOKUP(N451,Sheet1!$I$4:$J$155,2,TRUE)</f>
        <v>C2</v>
      </c>
    </row>
    <row r="452" spans="1:15" ht="13.5">
      <c r="A452" t="s">
        <v>137</v>
      </c>
      <c r="B452" s="1" t="s">
        <v>249</v>
      </c>
      <c r="C452" t="str">
        <f t="shared" si="22"/>
        <v>YMNkawaguch</v>
      </c>
      <c r="D452">
        <v>138.768</v>
      </c>
      <c r="E452">
        <v>35.4981</v>
      </c>
      <c r="F452">
        <v>850</v>
      </c>
      <c r="G452" t="s">
        <v>139</v>
      </c>
      <c r="H452" t="s">
        <v>250</v>
      </c>
      <c r="J452">
        <v>1</v>
      </c>
      <c r="K452">
        <f>VLOOKUP($J452,Sheet1!$C$4:$F$16,2,FALSE)</f>
        <v>2.66</v>
      </c>
      <c r="L452">
        <f>VLOOKUP($J452,Sheet1!$C$4:$F$16,3,FALSE)</f>
        <v>0</v>
      </c>
      <c r="M452">
        <f t="shared" si="21"/>
        <v>2.66</v>
      </c>
      <c r="N452">
        <f t="shared" si="23"/>
        <v>457.0881896148756</v>
      </c>
      <c r="O452" t="str">
        <f>VLOOKUP(N452,Sheet1!$I$4:$J$155,2,TRUE)</f>
        <v>C2</v>
      </c>
    </row>
    <row r="453" spans="1:15" ht="13.5">
      <c r="A453" t="s">
        <v>137</v>
      </c>
      <c r="B453" s="1" t="s">
        <v>251</v>
      </c>
      <c r="C453" t="str">
        <f t="shared" si="22"/>
        <v>YMNkatsuyam</v>
      </c>
      <c r="D453">
        <v>138.745</v>
      </c>
      <c r="E453">
        <v>35.5036</v>
      </c>
      <c r="F453">
        <v>852</v>
      </c>
      <c r="G453" t="s">
        <v>139</v>
      </c>
      <c r="H453" t="s">
        <v>252</v>
      </c>
      <c r="J453">
        <v>1</v>
      </c>
      <c r="K453">
        <f>VLOOKUP($J453,Sheet1!$C$4:$F$16,2,FALSE)</f>
        <v>2.66</v>
      </c>
      <c r="L453">
        <f>VLOOKUP($J453,Sheet1!$C$4:$F$16,3,FALSE)</f>
        <v>0</v>
      </c>
      <c r="M453">
        <f t="shared" si="21"/>
        <v>2.66</v>
      </c>
      <c r="N453">
        <f t="shared" si="23"/>
        <v>457.0881896148756</v>
      </c>
      <c r="O453" t="str">
        <f>VLOOKUP(N453,Sheet1!$I$4:$J$155,2,TRUE)</f>
        <v>C2</v>
      </c>
    </row>
    <row r="454" spans="1:15" ht="13.5">
      <c r="A454" t="s">
        <v>137</v>
      </c>
      <c r="B454" s="1" t="s">
        <v>253</v>
      </c>
      <c r="C454" t="str">
        <f t="shared" si="22"/>
        <v>YMNashiwada</v>
      </c>
      <c r="D454">
        <v>138.715</v>
      </c>
      <c r="E454">
        <v>35.5039</v>
      </c>
      <c r="F454">
        <v>847</v>
      </c>
      <c r="G454" t="s">
        <v>139</v>
      </c>
      <c r="H454" t="s">
        <v>254</v>
      </c>
      <c r="J454">
        <v>1</v>
      </c>
      <c r="K454">
        <f>VLOOKUP($J454,Sheet1!$C$4:$F$16,2,FALSE)</f>
        <v>2.66</v>
      </c>
      <c r="L454">
        <f>VLOOKUP($J454,Sheet1!$C$4:$F$16,3,FALSE)</f>
        <v>0</v>
      </c>
      <c r="M454">
        <f t="shared" si="21"/>
        <v>2.66</v>
      </c>
      <c r="N454">
        <f t="shared" si="23"/>
        <v>457.0881896148756</v>
      </c>
      <c r="O454" t="str">
        <f>VLOOKUP(N454,Sheet1!$I$4:$J$155,2,TRUE)</f>
        <v>C2</v>
      </c>
    </row>
    <row r="455" spans="1:15" ht="13.5">
      <c r="A455" t="s">
        <v>137</v>
      </c>
      <c r="B455" s="1" t="s">
        <v>255</v>
      </c>
      <c r="C455" t="str">
        <f t="shared" si="22"/>
        <v>YMNnarusawa</v>
      </c>
      <c r="D455">
        <v>138.71</v>
      </c>
      <c r="E455">
        <v>35.4781</v>
      </c>
      <c r="F455">
        <v>975</v>
      </c>
      <c r="G455" t="s">
        <v>139</v>
      </c>
      <c r="H455" t="s">
        <v>256</v>
      </c>
      <c r="J455">
        <v>1</v>
      </c>
      <c r="K455">
        <f>VLOOKUP($J455,Sheet1!$C$4:$F$16,2,FALSE)</f>
        <v>2.66</v>
      </c>
      <c r="L455">
        <f>VLOOKUP($J455,Sheet1!$C$4:$F$16,3,FALSE)</f>
        <v>0</v>
      </c>
      <c r="M455">
        <f t="shared" si="21"/>
        <v>2.66</v>
      </c>
      <c r="N455">
        <f t="shared" si="23"/>
        <v>457.0881896148756</v>
      </c>
      <c r="O455" t="str">
        <f>VLOOKUP(N455,Sheet1!$I$4:$J$155,2,TRUE)</f>
        <v>C2</v>
      </c>
    </row>
    <row r="456" spans="1:15" ht="13.5">
      <c r="A456" t="s">
        <v>137</v>
      </c>
      <c r="B456" s="1" t="s">
        <v>257</v>
      </c>
      <c r="C456" t="str">
        <f t="shared" si="22"/>
        <v>YMNuenohara</v>
      </c>
      <c r="D456">
        <v>139.113</v>
      </c>
      <c r="E456">
        <v>35.6283</v>
      </c>
      <c r="F456">
        <v>267</v>
      </c>
      <c r="G456" t="s">
        <v>139</v>
      </c>
      <c r="H456" t="s">
        <v>258</v>
      </c>
      <c r="J456">
        <v>2</v>
      </c>
      <c r="K456">
        <f>VLOOKUP($J456,Sheet1!$C$4:$F$16,2,FALSE)</f>
        <v>2.1</v>
      </c>
      <c r="L456">
        <f>VLOOKUP($J456,Sheet1!$C$4:$F$16,3,FALSE)</f>
        <v>0.21</v>
      </c>
      <c r="M456">
        <f t="shared" si="21"/>
        <v>2.609567364886561</v>
      </c>
      <c r="N456">
        <f t="shared" si="23"/>
        <v>406.97465612945825</v>
      </c>
      <c r="O456" t="str">
        <f>VLOOKUP(N456,Sheet1!$I$4:$J$155,2,TRUE)</f>
        <v>C2</v>
      </c>
    </row>
    <row r="457" spans="1:15" ht="13.5">
      <c r="A457" t="s">
        <v>137</v>
      </c>
      <c r="B457" s="1" t="s">
        <v>259</v>
      </c>
      <c r="C457" t="str">
        <f t="shared" si="22"/>
        <v>YMNkosuge</v>
      </c>
      <c r="D457">
        <v>138.943</v>
      </c>
      <c r="E457">
        <v>35.7569</v>
      </c>
      <c r="F457">
        <v>658</v>
      </c>
      <c r="G457" t="s">
        <v>139</v>
      </c>
      <c r="H457" t="s">
        <v>260</v>
      </c>
      <c r="J457">
        <v>3</v>
      </c>
      <c r="K457">
        <f>VLOOKUP($J457,Sheet1!$C$4:$F$16,2,FALSE)</f>
        <v>2.04</v>
      </c>
      <c r="L457">
        <f>VLOOKUP($J457,Sheet1!$C$4:$F$16,3,FALSE)</f>
        <v>0.23</v>
      </c>
      <c r="M457">
        <f t="shared" si="21"/>
        <v>2.68819195553121</v>
      </c>
      <c r="N457">
        <f t="shared" si="23"/>
        <v>487.74402237234204</v>
      </c>
      <c r="O457" t="str">
        <f>VLOOKUP(N457,Sheet1!$I$4:$J$155,2,TRUE)</f>
        <v>C1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Tomohiro Kubo</dc:creator>
  <cp:keywords/>
  <dc:description/>
  <cp:lastModifiedBy>久田嘉章</cp:lastModifiedBy>
  <dcterms:created xsi:type="dcterms:W3CDTF">2005-01-23T14:30:59Z</dcterms:created>
  <dcterms:modified xsi:type="dcterms:W3CDTF">2005-02-24T10:44:31Z</dcterms:modified>
  <cp:category/>
  <cp:version/>
  <cp:contentType/>
  <cp:contentStatus/>
</cp:coreProperties>
</file>