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635" windowHeight="11745" tabRatio="746" activeTab="2"/>
  </bookViews>
  <sheets>
    <sheet name="様式Ⅰ" sheetId="1" r:id="rId1"/>
    <sheet name="様式Ⅱ－1" sheetId="2" r:id="rId2"/>
    <sheet name="様式Ⅱ－2" sheetId="3" r:id="rId3"/>
    <sheet name="様式Ⅱ－3" sheetId="4" r:id="rId4"/>
    <sheet name="様式Ⅱ－4" sheetId="5" r:id="rId5"/>
    <sheet name="様式Ⅱ－5" sheetId="6" r:id="rId6"/>
    <sheet name="様式Ⅱ－6" sheetId="7" r:id="rId7"/>
    <sheet name="リスト" sheetId="8" r:id="rId8"/>
    <sheet name="データ" sheetId="9" r:id="rId9"/>
  </sheets>
  <definedNames>
    <definedName name="期間1">'リスト'!$D$3:$D$7</definedName>
    <definedName name="期間2">'リスト'!$F$3:$F$5</definedName>
    <definedName name="期間3">'リスト'!$H$3:$H$5</definedName>
    <definedName name="申請区分">'リスト'!$B$3:$B$6</definedName>
  </definedNames>
  <calcPr fullCalcOnLoad="1"/>
</workbook>
</file>

<file path=xl/sharedStrings.xml><?xml version="1.0" encoding="utf-8"?>
<sst xmlns="http://schemas.openxmlformats.org/spreadsheetml/2006/main" count="631" uniqueCount="379">
  <si>
    <t>1.2.鉄筋コンクリート造建築の耐震改修法
(テーマ１代表)</t>
  </si>
  <si>
    <t>3.1.震災廃棄物の再資源化と高機能化</t>
  </si>
  <si>
    <t>3.1.震災廃棄物の再資源化と高機能化
(テーマ３代表)</t>
  </si>
  <si>
    <t>　</t>
  </si>
  <si>
    <t>建設予定地又は所在地</t>
  </si>
  <si>
    <t>構造</t>
  </si>
  <si>
    <t>使用総面積</t>
  </si>
  <si>
    <t>うち工事実施面積</t>
  </si>
  <si>
    <t>整備年度</t>
  </si>
  <si>
    <t>研究装置名</t>
  </si>
  <si>
    <t>主な使用目的</t>
  </si>
  <si>
    <t>装置番号</t>
  </si>
  <si>
    <t>ﾌﾟﾛｼﾞｪｸﾄ
番号</t>
  </si>
  <si>
    <t>合計</t>
  </si>
  <si>
    <t>大学名</t>
  </si>
  <si>
    <t>研究プロジェクト名</t>
  </si>
  <si>
    <t>法人番号</t>
  </si>
  <si>
    <t>法人名</t>
  </si>
  <si>
    <t>平成</t>
  </si>
  <si>
    <t>年度</t>
  </si>
  <si>
    <t>私立大学戦略的研究基盤形成支援事業　構想調書</t>
  </si>
  <si>
    <t>様式Ⅱ-１</t>
  </si>
  <si>
    <t>様式Ⅱ-2</t>
  </si>
  <si>
    <t>所属・職</t>
  </si>
  <si>
    <t>研究者名</t>
  </si>
  <si>
    <t>研究種目</t>
  </si>
  <si>
    <t>研究課題名</t>
  </si>
  <si>
    <t>補助金等の名称</t>
  </si>
  <si>
    <t>研究費配分機関名</t>
  </si>
  <si>
    <t>研究代表者氏名</t>
  </si>
  <si>
    <t>補助金等配分機関の名称</t>
  </si>
  <si>
    <t>（単位：千円）</t>
  </si>
  <si>
    <t>研究期間</t>
  </si>
  <si>
    <t>年</t>
  </si>
  <si>
    <t>研究代表者</t>
  </si>
  <si>
    <t>所属</t>
  </si>
  <si>
    <t>職名</t>
  </si>
  <si>
    <t>氏名</t>
  </si>
  <si>
    <t>名</t>
  </si>
  <si>
    <t>施設番号</t>
  </si>
  <si>
    <t>整備
内容</t>
  </si>
  <si>
    <t>申請区分</t>
  </si>
  <si>
    <t>受付番号※</t>
  </si>
  <si>
    <t>【学内】</t>
  </si>
  <si>
    <t>様式Ⅱ-3</t>
  </si>
  <si>
    <t>様式Ⅱ-4</t>
  </si>
  <si>
    <t>様式Ⅱ-5</t>
  </si>
  <si>
    <t>様式Ⅱ-6</t>
  </si>
  <si>
    <t>※</t>
  </si>
  <si>
    <t>（↓選択してください）</t>
  </si>
  <si>
    <t>Ｅ４</t>
  </si>
  <si>
    <t>Ｅ５</t>
  </si>
  <si>
    <t>Ｅ６</t>
  </si>
  <si>
    <t>Ｅ７</t>
  </si>
  <si>
    <t>Ｅ８</t>
  </si>
  <si>
    <t>千円</t>
  </si>
  <si>
    <t>【学外】</t>
  </si>
  <si>
    <r>
      <t>※　補助金を申請する施設については、施設の概要がわかる図面（平面図、配置図等）を</t>
    </r>
    <r>
      <rPr>
        <b/>
        <u val="single"/>
        <sz val="9"/>
        <color indexed="10"/>
        <rFont val="ＭＳ Ｐゴシック"/>
        <family val="3"/>
      </rPr>
      <t>Ａ４判１枚</t>
    </r>
    <r>
      <rPr>
        <b/>
        <sz val="9"/>
        <color indexed="10"/>
        <rFont val="ＭＳ Ｐゴシック"/>
        <family val="3"/>
      </rPr>
      <t>で添付してください。</t>
    </r>
  </si>
  <si>
    <t>（↓選択してください）</t>
  </si>
  <si>
    <t>研究拠点を形成する研究</t>
  </si>
  <si>
    <t>■申請区分■</t>
  </si>
  <si>
    <t>地域に根差した研究</t>
  </si>
  <si>
    <t>希望審査分野</t>
  </si>
  <si>
    <t>■研究拠点を形成する研究期間■</t>
  </si>
  <si>
    <t>■建学に基づく研究期間■</t>
  </si>
  <si>
    <t>■地域に根差した研究期間■</t>
  </si>
  <si>
    <t>研究拠点期間</t>
  </si>
  <si>
    <t>建学研究期間</t>
  </si>
  <si>
    <t>地域研究期間</t>
  </si>
  <si>
    <t>研究費のみ</t>
  </si>
  <si>
    <t>事業計画額
（千円）</t>
  </si>
  <si>
    <t>区分</t>
  </si>
  <si>
    <t>様式Ⅰ</t>
  </si>
  <si>
    <t>私立大学戦略的研究基盤形成支援事業　構想調書の概要</t>
  </si>
  <si>
    <t>１　研究目的・意義</t>
  </si>
  <si>
    <t>①　研究体制</t>
  </si>
  <si>
    <t>研究費</t>
  </si>
  <si>
    <t>3　研究により期待される効果</t>
  </si>
  <si>
    <t>合計</t>
  </si>
  <si>
    <t>補助金等の名称</t>
  </si>
  <si>
    <t>研究課題名</t>
  </si>
  <si>
    <t>※印欄は文部科学省で使用するため記入しないでください。</t>
  </si>
  <si>
    <t>※印欄は文部科学省で使用するので記入しないでください。</t>
  </si>
  <si>
    <t>千円</t>
  </si>
  <si>
    <t>使用施設（合計）</t>
  </si>
  <si>
    <t>㎡</t>
  </si>
  <si>
    <t>Ｅ９</t>
  </si>
  <si>
    <t>Ｅ１０</t>
  </si>
  <si>
    <t>Ｅ１１</t>
  </si>
  <si>
    <t>（千円）</t>
  </si>
  <si>
    <t>1年次</t>
  </si>
  <si>
    <t>2年次</t>
  </si>
  <si>
    <t>3年次</t>
  </si>
  <si>
    <t>4年次</t>
  </si>
  <si>
    <t>5年次</t>
  </si>
  <si>
    <t>研究組織名</t>
  </si>
  <si>
    <t>研究者数</t>
  </si>
  <si>
    <t>人文・社会系</t>
  </si>
  <si>
    <t>理工・情報系</t>
  </si>
  <si>
    <t>生物・医歯系</t>
  </si>
  <si>
    <t>Ｂ１</t>
  </si>
  <si>
    <t>Ｂ２</t>
  </si>
  <si>
    <t>Ｂ３</t>
  </si>
  <si>
    <t>Ｅ１</t>
  </si>
  <si>
    <t>Ｅ２</t>
  </si>
  <si>
    <t>Ｅ３</t>
  </si>
  <si>
    <t>Ｆ２</t>
  </si>
  <si>
    <t>Ｆ３</t>
  </si>
  <si>
    <t>Ｆ４</t>
  </si>
  <si>
    <t>Ｆ５</t>
  </si>
  <si>
    <t>Ｆ６</t>
  </si>
  <si>
    <t>Ｆ７</t>
  </si>
  <si>
    <t>Ｆ８</t>
  </si>
  <si>
    <t>Ｆ９</t>
  </si>
  <si>
    <t>Ｆ１０</t>
  </si>
  <si>
    <t>Ｆ１１</t>
  </si>
  <si>
    <t>補助金申請予定額
（千円）</t>
  </si>
  <si>
    <t>研究設備名</t>
  </si>
  <si>
    <t>大学の特色を活かした研究</t>
  </si>
  <si>
    <t>設備番号</t>
  </si>
  <si>
    <t>施設・装置費</t>
  </si>
  <si>
    <t>設備費</t>
  </si>
  <si>
    <t>設備費</t>
  </si>
  <si>
    <t>テーマ番号</t>
  </si>
  <si>
    <t>研究テーマ名</t>
  </si>
  <si>
    <t>※「研究費のみ」のプロジェクトの場合は、3,000万円が上限。</t>
  </si>
  <si>
    <t>Ｔ１</t>
  </si>
  <si>
    <t>Ｔ２</t>
  </si>
  <si>
    <t>Ｔ３</t>
  </si>
  <si>
    <t>Ｔ４</t>
  </si>
  <si>
    <t>Ｔ５</t>
  </si>
  <si>
    <t>研究観点</t>
  </si>
  <si>
    <t>－</t>
  </si>
  <si>
    <t>－</t>
  </si>
  <si>
    <t>研究プロジェクトの主体となる研究組織名</t>
  </si>
  <si>
    <t>研究プロジェクトに係る研究者数</t>
  </si>
  <si>
    <t>研究プロジェクトにおける研究課題</t>
  </si>
  <si>
    <t>当該研究課題の成果が
研究プロジェクトに果たす役割</t>
  </si>
  <si>
    <r>
      <t xml:space="preserve">補助金等額
</t>
    </r>
    <r>
      <rPr>
        <sz val="8"/>
        <rFont val="ＭＳ Ｐ明朝"/>
        <family val="1"/>
      </rPr>
      <t>（千円）</t>
    </r>
  </si>
  <si>
    <t>テーマ
番号</t>
  </si>
  <si>
    <t>③　私学助成補助金申請予定額</t>
  </si>
  <si>
    <t>３　研究プロジェクトに参加する主な研究者の概要（研究テーマが複数ある場合には、テーマ単位で区分し、それぞれに参加する研究者について記入してください。）</t>
  </si>
  <si>
    <t>採択金額（千円）</t>
  </si>
  <si>
    <t>５　研究プロジェクトに参加する研究者の科学研究費補助金以外の研究費補助金等の採択状況（平成20年度及び21年度にそれぞれ100万円以上補助されたものについて記入してください。）</t>
  </si>
  <si>
    <t>施設名称</t>
  </si>
  <si>
    <t>うち補助金申請予定面積</t>
  </si>
  <si>
    <t>うち補助金申請予定額</t>
  </si>
  <si>
    <t>事業計画額</t>
  </si>
  <si>
    <t>６　研究施設の概要（研究プロジェクトで使用する主な施設を記入してください。）</t>
  </si>
  <si>
    <r>
      <t>※　補助金を申請する場合、原則として</t>
    </r>
    <r>
      <rPr>
        <b/>
        <u val="single"/>
        <sz val="10"/>
        <color indexed="10"/>
        <rFont val="ＭＳ Ｐゴシック"/>
        <family val="3"/>
      </rPr>
      <t>以下に記載されたものだけが優先採択の対象</t>
    </r>
    <r>
      <rPr>
        <b/>
        <sz val="10"/>
        <color indexed="10"/>
        <rFont val="ＭＳ Ｐゴシック"/>
        <family val="3"/>
      </rPr>
      <t>となります。</t>
    </r>
  </si>
  <si>
    <t>研究装置・設備名</t>
  </si>
  <si>
    <t>申請予定事業費</t>
  </si>
  <si>
    <t>1 研究プロジェクトの位置付け（研究プロジェクトの大学における位置付けや基盤形成への役割等）</t>
  </si>
  <si>
    <t>２ 研究プロジェクトの意義・目的（研究プロジェクトの学術的な特色や意義等）</t>
  </si>
  <si>
    <t>４　研究プロジェクトに参加する研究者の科学研究費補助金の採択状況（平成20年度及び平成21年度に採択されたものについて記入してください。研究種目欄には、「基盤研究」や「萌芽研究」等の種目を記入してください。）</t>
  </si>
  <si>
    <t>②　年次計画</t>
  </si>
  <si>
    <t>Ｆ１</t>
  </si>
  <si>
    <t>９　その他の研究装置・設備の整備の概要（自己財源又は私学助成以外の補助金等で整備するものや過年度に私学助成補助金で整備されたもの等について記入してください。）</t>
  </si>
  <si>
    <t>番号</t>
  </si>
  <si>
    <t>10　研究プロジェクトを実施するために必要な研究費（教育研究関係支出、アルバイト関係支出、設備関係支出（１個又は１組の価格が500万円未満のもの）及びＰ・Ｄ／Ｒ・Ａ関係支出）　
　（研究プロジェクトに研究テーマが複数ある場合は、合計を記入してください。）</t>
  </si>
  <si>
    <t>８　研究設備の整備の概要（私立大学等研究設備等整備費に申請予定のものを記入してください。）</t>
  </si>
  <si>
    <t>７　研究装置の整備の概要（私立大学・大学院等教育研究装置施設整備費に申請予定のものを記入してください。）</t>
  </si>
  <si>
    <r>
      <t xml:space="preserve">補助金申請予定額
</t>
    </r>
    <r>
      <rPr>
        <sz val="8"/>
        <rFont val="ＭＳ Ｐ明朝"/>
        <family val="1"/>
      </rPr>
      <t>(事業計画額の1/2以内※）</t>
    </r>
  </si>
  <si>
    <t>備考（整備内容について簡潔に記入してください。）</t>
  </si>
  <si>
    <t>※印欄は文部科学省で使用するため記入しないでください。</t>
  </si>
  <si>
    <t>・　本紙１枚にまとめてください。（プロジェクトの中に複数のテーマを設ける場合でも同様）</t>
  </si>
  <si>
    <t>研究費全体</t>
  </si>
  <si>
    <t>131017</t>
  </si>
  <si>
    <t>工学院大学</t>
  </si>
  <si>
    <t>建築・都市の減災と震災時機能継続に関する研究拠点の形成</t>
  </si>
  <si>
    <t>建築・都市の減災と震災時機能継続に関する研究拠点の形成</t>
  </si>
  <si>
    <t>工学部建築学科</t>
  </si>
  <si>
    <t>教授</t>
  </si>
  <si>
    <t>久田嘉章</t>
  </si>
  <si>
    <t>近藤龍哉</t>
  </si>
  <si>
    <t>後藤 治</t>
  </si>
  <si>
    <t>小野里憲一</t>
  </si>
  <si>
    <t>阿部道彦</t>
  </si>
  <si>
    <t>田村雅紀</t>
  </si>
  <si>
    <t>市川紀充</t>
  </si>
  <si>
    <t>都市型コジェネレーションシステムの検討</t>
  </si>
  <si>
    <t>風力利用発電システムによる検討</t>
  </si>
  <si>
    <t>都市型建築の効果的な耐震補強・改修法の開発と推進</t>
  </si>
  <si>
    <t>131017</t>
  </si>
  <si>
    <t>RC造</t>
  </si>
  <si>
    <t>既存施設</t>
  </si>
  <si>
    <t>東京都八王子市中野町２６６５－１</t>
  </si>
  <si>
    <t>　</t>
  </si>
  <si>
    <t>　</t>
  </si>
  <si>
    <t>久田嘉章（代表）</t>
  </si>
  <si>
    <t>首都圏震災時における帰宅困難者・ボランティアと地域住民・自治体との協働による減災研究</t>
  </si>
  <si>
    <t>株式会社きんでん</t>
  </si>
  <si>
    <t>受託研究費</t>
  </si>
  <si>
    <t>折畳み構造を有する絶縁用防具の設計に関する研究</t>
  </si>
  <si>
    <t>建築学科・教授</t>
  </si>
  <si>
    <t>建築学科・特任助教</t>
  </si>
  <si>
    <t>電気システム工学科・教授</t>
  </si>
  <si>
    <t>電気システム工学科・講師</t>
  </si>
  <si>
    <t>機械工学科・教授</t>
  </si>
  <si>
    <t>山下てつろう</t>
  </si>
  <si>
    <t>設計用入力地震動作成のための強震動予測手法の適用と検証</t>
  </si>
  <si>
    <t>基盤研究（B）</t>
  </si>
  <si>
    <t>水素生成のための尿素エネルギーシステムに関する研究</t>
  </si>
  <si>
    <t>雑賀　高（代表）　</t>
  </si>
  <si>
    <t>基盤研究（C)</t>
  </si>
  <si>
    <t>水素生成のための尿素エネルギーシステムに関する研究</t>
  </si>
  <si>
    <t>シンセティックジェットを利用した高揚力装置開発のための基礎的研究</t>
  </si>
  <si>
    <t>大竹浩靖（代表）　</t>
  </si>
  <si>
    <t>高張力鋼板（ハイテン・超ハイテン）製造プロセス改善に関する熱工学的検討</t>
  </si>
  <si>
    <t>人口減少・少子高齢時代の保健・医療・福祉環境再構築－人口過疎地域の地域施設計画－</t>
  </si>
  <si>
    <t>萌芽研究</t>
  </si>
  <si>
    <t>佐藤光太郎
（代表）</t>
  </si>
  <si>
    <t>山下てつろう
（代表）</t>
  </si>
  <si>
    <t>設備ボルトの耐震性能評価</t>
  </si>
  <si>
    <t>熱荷重を受ける設備締結構造の評価</t>
  </si>
  <si>
    <t>震災廃棄物の高機能・再資源化</t>
  </si>
  <si>
    <t>被災時医療需要動向の評価</t>
  </si>
  <si>
    <t>超高層建築の消防・防災計画</t>
  </si>
  <si>
    <t>総合研究所　地震防災・環境研究センター</t>
  </si>
  <si>
    <t>地域拠点間の非常時無線システムの構築</t>
  </si>
  <si>
    <t>非常時無線システムに活用する発電・蓄電システムの開発</t>
  </si>
  <si>
    <t>地域拠点間を連携する広域情報共有システムの構築</t>
  </si>
  <si>
    <t>自治体・地域協働による震災時の減災と都市機能維持</t>
  </si>
  <si>
    <t>都市減災研究センター</t>
  </si>
  <si>
    <t>建築機能維持施設の効果的な耐震補強・改修法の開発と推進</t>
  </si>
  <si>
    <t>震災廃棄物の再資源化と高機能化</t>
  </si>
  <si>
    <t>新宿区</t>
  </si>
  <si>
    <t>平成２０年度・若松地区合同防災訓練の企画運営</t>
  </si>
  <si>
    <t>久田嘉章</t>
  </si>
  <si>
    <t>平成２０年度・新宿西口地区合同防災訓練の企画運営</t>
  </si>
  <si>
    <t>村上正浩</t>
  </si>
  <si>
    <t>東電設計株式会社</t>
  </si>
  <si>
    <t>長周期地震動の解析的再現と不均質断層破壊過程の影響評価</t>
  </si>
  <si>
    <t>小野里憲一</t>
  </si>
  <si>
    <t>浦河赤十字病院</t>
  </si>
  <si>
    <t>人口過疎地域の中核医療施設の将来像に関する研究</t>
  </si>
  <si>
    <t>筧　淳夫</t>
  </si>
  <si>
    <t>早稲田大学・教授</t>
  </si>
  <si>
    <t>２　研究計画・研究方法</t>
  </si>
  <si>
    <t>都市型高層建物の耐震性能評価</t>
  </si>
  <si>
    <t>高層建物の設備・非構造部材等の耐震性評価</t>
  </si>
  <si>
    <t>歴史的木造建物の耐震診断・補強法の開発</t>
  </si>
  <si>
    <t>都市型RC集合住宅の耐震補強法の開発</t>
  </si>
  <si>
    <t>強震動予測（主として長周期地震動）</t>
  </si>
  <si>
    <t>都市型建物の耐震性能評価</t>
  </si>
  <si>
    <t>超高層建築のリアルタイム地震観測システム</t>
  </si>
  <si>
    <t>10000kN・1000kNジャッキ・変位制御装置</t>
  </si>
  <si>
    <t>超高層建物の耐震性能評価
と防災計画への活用</t>
  </si>
  <si>
    <t>1,5</t>
  </si>
  <si>
    <t>振動台</t>
  </si>
  <si>
    <t>建物設備・２次部材などの性能評価</t>
  </si>
  <si>
    <t>震災廃棄物の材料特性評価</t>
  </si>
  <si>
    <t>震災廃棄物の材料特性評価</t>
  </si>
  <si>
    <t>超高層建築の防災・事業継続計画への活用</t>
  </si>
  <si>
    <t>新宿-八王子キャンパス間・長距離無線LAN</t>
  </si>
  <si>
    <t>災害対策拠点の分散化と情報共有</t>
  </si>
  <si>
    <t>国土交通省</t>
  </si>
  <si>
    <t>建設技術研究
開発費補助金</t>
  </si>
  <si>
    <t>国土交通省</t>
  </si>
  <si>
    <t>特定領域研究</t>
  </si>
  <si>
    <t>建築物及び都市施設の保全に関わる法令・基準の整備と技術革新</t>
  </si>
  <si>
    <t>後藤　治（代表）　</t>
  </si>
  <si>
    <t>高軸力載加型加力設備</t>
  </si>
  <si>
    <t>大変形水平加力設備</t>
  </si>
  <si>
    <t>11　私立大学等経常費補助金以外の、研究プロジェクトの実施に必要な研究費に係る補助金等への申請予定</t>
  </si>
  <si>
    <t>災害情報共有システム</t>
  </si>
  <si>
    <t>災害情報等の共有</t>
  </si>
  <si>
    <t>地域点検マップ作成、DIGの支援</t>
  </si>
  <si>
    <t>超高層建築内の在館者の安否確認</t>
  </si>
  <si>
    <t>受託研究費</t>
  </si>
  <si>
    <t>受託研究費</t>
  </si>
  <si>
    <t>電源開発株式会社・課長</t>
  </si>
  <si>
    <t>石川嘉崇</t>
  </si>
  <si>
    <t>復興建物用資材の開発</t>
  </si>
  <si>
    <t>電源開発株式会社</t>
  </si>
  <si>
    <t>石炭溶融スラグのコンクリートへの利用に関する研究（その２）</t>
  </si>
  <si>
    <t>阿部道彦</t>
  </si>
  <si>
    <t>石炭溶融スラグのコンクリートへの利用に関する研究（その３）</t>
  </si>
  <si>
    <t>4.2.分散型非常用電源供給システムの構築</t>
  </si>
  <si>
    <t>横田和彦</t>
  </si>
  <si>
    <t>信州大学・教授</t>
  </si>
  <si>
    <t>小泉安郎</t>
  </si>
  <si>
    <t>東芝三菱電機産業システム株式会社</t>
  </si>
  <si>
    <t>横浜南共済病院</t>
  </si>
  <si>
    <t>リアルタイム広域情報共有システム</t>
  </si>
  <si>
    <t>1.2.鉄筋コンクリート造建築の耐震改修法</t>
  </si>
  <si>
    <t>後藤芳樹</t>
  </si>
  <si>
    <t>2.2.建築設備の耐震性向上と長寿命化</t>
  </si>
  <si>
    <t>小林光男</t>
  </si>
  <si>
    <t>3.1.震災廃棄物の再資源化と高機能化</t>
  </si>
  <si>
    <t>荒井純一</t>
  </si>
  <si>
    <t>佐藤光太郎</t>
  </si>
  <si>
    <t>大竹浩靖</t>
  </si>
  <si>
    <t>雑賀　高</t>
  </si>
  <si>
    <t>5.1.医療・福祉等施設の機能維持</t>
  </si>
  <si>
    <t>久保智弘</t>
  </si>
  <si>
    <t>村上正浩</t>
  </si>
  <si>
    <t>吉村智昭</t>
  </si>
  <si>
    <t>1.1.強震動予測と超高層建物等の減災対策</t>
  </si>
  <si>
    <t>筧　淳夫</t>
  </si>
  <si>
    <t>5.1.医療・福祉等施設の機能維持</t>
  </si>
  <si>
    <t>水野　修</t>
  </si>
  <si>
    <t>4.1.災害拠点の分散化を支援する通信システム</t>
  </si>
  <si>
    <t>小林亜樹</t>
  </si>
  <si>
    <t>山口実靖</t>
  </si>
  <si>
    <t>中里秀則</t>
  </si>
  <si>
    <t>受託研究費</t>
  </si>
  <si>
    <t>厚生労働省</t>
  </si>
  <si>
    <t>厚生労働科学
研究費補助金</t>
  </si>
  <si>
    <t>新型ｲﾝﾌﾙｴﾝｻﾞ発生時において停留施設として使用する宿泊施設の評価手法の開発及び安全性の確保に関する研究</t>
  </si>
  <si>
    <t>足利赤十字病院</t>
  </si>
  <si>
    <t>委託研究</t>
  </si>
  <si>
    <t>急性期医療施設における病棟内諸室に関する研究</t>
  </si>
  <si>
    <t>日本建築学会</t>
  </si>
  <si>
    <t>基礎研究WG研究委託
開発費補助金</t>
  </si>
  <si>
    <t>資源環境の保全をめざした二次副産材を導入するコンクリート材料の発展的利用</t>
  </si>
  <si>
    <t>田村雅紀</t>
  </si>
  <si>
    <t>平成21年度・若松地区および四谷地区合同防災訓練の企画運営</t>
  </si>
  <si>
    <t>システム計測株式会社</t>
  </si>
  <si>
    <t>鋼管コンクリート杭の構造性能確認</t>
  </si>
  <si>
    <t>　NAS電池に関する系統解析</t>
  </si>
  <si>
    <t>　荒井純一</t>
  </si>
  <si>
    <t>密集市街地における大規模急性期医療施設の「成長と変化」に関する研究</t>
  </si>
  <si>
    <t>耐災害性の高い通信システムに関する研究</t>
  </si>
  <si>
    <t>新宿駅周辺滞留者対策訓練業務委託</t>
  </si>
  <si>
    <t>地域防災訓練企画運営業務委託</t>
  </si>
  <si>
    <t>緊急地震速報システム</t>
  </si>
  <si>
    <t>地域点検マップ作成・図上演習訓練支援システム</t>
  </si>
  <si>
    <t>所在・安否確認システム</t>
  </si>
  <si>
    <t>災害対策拠点の分散化を支援する耐災害性の高い電源・通信システムの開発</t>
  </si>
  <si>
    <t>体育館・非構造部材・建築設備の
耐震補強と改修</t>
  </si>
  <si>
    <t>国土交通省</t>
  </si>
  <si>
    <t>既存両袖壁付き柱の居ながら補強技術開発</t>
  </si>
  <si>
    <t>住宅・建築関連先導
技術開発助成事業</t>
  </si>
  <si>
    <t xml:space="preserve">文部科学省私立大学学術高度化推進事業・学術フロンティア推進事業：「地震防災および環境共生性に関する新技術の研究開発(EEC)」（2001～2005年度）により整備した既存施設である。
</t>
  </si>
  <si>
    <t>建設技術研究
開発費補助金</t>
  </si>
  <si>
    <t>山下哲郎</t>
  </si>
  <si>
    <t>山下哲郎</t>
  </si>
  <si>
    <t>超高層の設備と非構造部材の耐震性に関する研究</t>
  </si>
  <si>
    <t>長距離無線LAN・非常用通信システム</t>
  </si>
  <si>
    <r>
      <rPr>
        <sz val="11"/>
        <rFont val="ＭＳ Ｐゴシック"/>
        <family val="3"/>
      </rPr>
      <t>　＜22-23年度＞</t>
    </r>
    <r>
      <rPr>
        <sz val="11"/>
        <rFont val="ＭＳ Ｐ明朝"/>
        <family val="1"/>
      </rPr>
      <t>22年度には高軸力載加型加力設備と大変形水平加力設備、23年度には長距離無線LAN・非常用通信システム、独立型太陽光発電システム、リアルタイム広域情報共有システムを新設し、既存施設・装置との調整整備と併せて運用を開始する。また新宿区や八王子市と連携した地域防災訓練等を実施し、研究成果の有効性の確認と課題を明らかにする。研究報告会を年６回程度開催し、年度末には公開報告会を開催し、年次報告書を発行する。
　</t>
    </r>
    <r>
      <rPr>
        <sz val="11"/>
        <rFont val="ＭＳ Ｐゴシック"/>
        <family val="3"/>
      </rPr>
      <t>＜24年度＞</t>
    </r>
    <r>
      <rPr>
        <sz val="11"/>
        <rFont val="ＭＳ Ｐ明朝"/>
        <family val="1"/>
      </rPr>
      <t>各設備・システムを運用し、各テーマの研究を遂行する。地域連携による防災訓練等を実施し、成果の確認を行う。年６回程度の研究報告会と、年度末には中間報告会を開催して中間評価を受ける。
　</t>
    </r>
    <r>
      <rPr>
        <sz val="11"/>
        <rFont val="ＭＳ Ｐゴシック"/>
        <family val="3"/>
      </rPr>
      <t>＜25-26年度＞</t>
    </r>
    <r>
      <rPr>
        <sz val="11"/>
        <rFont val="ＭＳ Ｐ明朝"/>
        <family val="1"/>
      </rPr>
      <t xml:space="preserve">各設備システムを活用し、各テーマの研究を相互連携により展開する。年６回程度の研究報告会と、年度末の公開報告会、さらに最終年度には最終報告会を開催して事後評価を受ける。
</t>
    </r>
  </si>
  <si>
    <t xml:space="preserve">　本研究により、都市型建物である超高層建築・RC集合住宅・木造建物・避難所として使用される体育館、および建物設備等の効率的な耐震診断・補強法を開発する（テーマ１・２）。また震災後の資源の活用を前提とした都市圏における建設物の資源循環の仕組みと，都市構造物の耐久性を高め、長寿命化するために有益な基礎資料を提供する（テーマ３）。さらに、災害対策拠点の分散化を支援する非常時電源・通信システムと、それを活用した高層建築・地域・広域における災害情報共有システムを開発し、高層建築や街区の減災と速やかな復旧を可能とする仕組みづくりを提示する（テーマ４・５）。得られた成果は、新宿（都心）・八王子（郊外）での地域連携による防災計画や総合防災訓練等に適用され、地域防災力の向上に貢献する。さらに本学の既存教育プロジェクトと連携し、講義・セミナー・シンポジウムなどを通じ、学生・社会人のための防災・減災への実践力ある人材育成に成果を反映する。
　研究従事者には査読付き論文を年一報以上公表することを義務とし、研究成果を国内外で積極的に公表する。
</t>
  </si>
  <si>
    <t>　本プロジェクトを核として形成する都市減災研究センターは、2008年度に終了した学術フロンティア推進事業の地震防災・環境研究センターの後継であり、本学の地震防災・減災研究の中核事業として位置づけられる。前センターは建物の耐震性向上が主なテーマであったが、本センターではさらにその成果を発展・応用させ、建物に加え建物設備等の耐震性向上と建物・都市の機能継続をも研究テーマとしている。加えて地域防災訓練や教育プログラム等を通して地域の防災力向上と人材育成も行い、総合的な研究拠点形成としての役割を担う。</t>
  </si>
  <si>
    <t>　本プロジェクトでは、図に示すように震災を対象として建築・都市における減災と機能継続に関する５つのテーマ（１２の小課題で構成）の研究を推進し、その成果を新宿・八王子などの地域に適用することを目的とする。５テーマのうち、テーマ１と２では高層建物などの都市型建物・設備等の効率的な耐震補強・改修法の開発を行い、ハード対策と１次被害の低減を目的とする。またテーマ３では震災後の都市圏における建設物の資源循環の仕組みと，復興建物の耐久性向上による長寿命化の研究を行う。一方、主として首都圏での広域連携と地域連携によるソフト面からの２次被</t>
  </si>
  <si>
    <t>害の低減を目的として、テーマ４と５では、災害対策拠点の分散化を支援する耐災害性の高い電源・通信システムの構築、震災時の医療施設の機能維持、超高層建物の防災計画・事業継続計画、地域防災拠点を核とした防災街区の形成と都市の機能継続モデルの構築に関する研究を行う。
　本プロジェクトの意義は、従来、個別に行われる傾向のある建物・設備の補強対策やハード・ソフト対策やを減災と機能継続の観点から融合していること、さらにはその成果を具体的なモデルケースとして特色ある新宿・八王子地域へ適用し、防災計画や防災訓練、教育・啓蒙活動などで地域防災力向上にも寄与すること、にある。ここで得られた成果と具体的な事例は、震災リスクを抱える国内外の大都市でも参照可能な先導的な役割を担うと考えている。</t>
  </si>
  <si>
    <t>独立型太陽光発電システム</t>
  </si>
  <si>
    <t>材料細孔構造測定装置</t>
  </si>
  <si>
    <t>Ｘ線回折装置</t>
  </si>
  <si>
    <t>　本研究の目的は、都市型建築・設備の耐震診断・改修などハード面での１次災害の低減に加え、震災廃棄物の再利用、地域連携による非常時通信・情報共有体制の構築、高層建物・街区での防災計画・訓練の実施などソフト面での２次災害の低減を推進し、建築・都市の速やかな機能回復を可能とするための研究拠点を形成することである。研究成果は、本学の位置する新宿（都心部）と八王子（郊外）において地元自治体、地域住民・事業者、医療機関等との連携による地域防災計画・マニュアルの策定や総合防災訓練の実施などの活動に応用され、セミナー・ワークショップなどを通して防災教育にも広く貢献する。従って本研究の意義は、建築・都市の防災と機能継続に関する総合的な研究に加え、首都圏における具体的な防災・減災対策の実践事例を提示することにある。地震災害リスクを抱える大都市はわが国だけでなく、世界共通の課題であり、世界的にも先導的な研究拠点の形成が可能になると考えている。</t>
  </si>
  <si>
    <t>機械システム工学科・教授</t>
  </si>
  <si>
    <t>河合直人</t>
  </si>
  <si>
    <t>独立行政法人建築研究所・上席研究員</t>
  </si>
  <si>
    <t>1.4.伝統木造建物の耐震診断・補強法</t>
  </si>
  <si>
    <t>5.2.超高層建築の防災・事業継続計画
、及び2.1</t>
  </si>
  <si>
    <t>1.1.強震動予測と超高層建物等の減災対策(プロジェクト代表)、及び5.2, 5.3</t>
  </si>
  <si>
    <t>1.3.体育館の耐震性能評価と補強法
2.1.非構造部材・建築設備の耐震補強と改修（テーマ２代表)、および1.1</t>
  </si>
  <si>
    <t>1.4.伝統木造建物の耐震診断・補強法
、及び3.1</t>
  </si>
  <si>
    <t>耐災害性の高い通信システムの開発</t>
  </si>
  <si>
    <t>4.1.災害拠点の分散化を支援する通信
システム(テーマ４代表)</t>
  </si>
  <si>
    <t>4.1.災害拠点の分散化を支援する通信
システム</t>
  </si>
  <si>
    <t>5.3.防災街区の形成と都市機能継続モデル(テーマ５代表)、及び5.1, 5.2</t>
  </si>
  <si>
    <r>
      <t>　本研究は、久田嘉章（建築学科・教授、都市減災研究センター長、日本地震学会・理事、日本地震工学会・前理事など）を研究代表者とし、</t>
    </r>
    <r>
      <rPr>
        <sz val="11"/>
        <color indexed="8"/>
        <rFont val="ＭＳ Ｐ明朝"/>
        <family val="1"/>
      </rPr>
      <t>学内２０名（建築・機械・電気・情報系）と学外７名</t>
    </r>
    <r>
      <rPr>
        <sz val="11"/>
        <rFont val="ＭＳ Ｐ明朝"/>
        <family val="1"/>
      </rPr>
      <t>を主な研究者とする共同研究により、５つの研究テーマと、その下に計１２の小課題による研究推進体制を形成する。さらに各テーマで行われる実験や防災訓練の実現には、PD/RAに加え、学内外の多数の研究協力者や防災担当者との協働体制が整備されており、研究と同時に実践的な防災・減災対策の推進が可能である。各研究テーマでは、リーダー１名と小課題の代表であるサブリーダーを置き、研究代表者・事務局、研究テーマのリーダー・サブリーダーで構成する運営委員会を常設し、毎年開催する成果報告会・シンポジウムなども通して全参加者の緊密な連携による研究運営を行う。さらに独立した外部評価委員会を設置し、成果と目標達成度に関する厳正な評価を実施する。</t>
    </r>
  </si>
  <si>
    <t>1, 5</t>
  </si>
  <si>
    <r>
      <t>1,</t>
    </r>
    <r>
      <rPr>
        <sz val="11"/>
        <color indexed="8"/>
        <rFont val="ＭＳ Ｐ明朝"/>
        <family val="1"/>
      </rPr>
      <t xml:space="preserve"> </t>
    </r>
    <r>
      <rPr>
        <sz val="11"/>
        <color indexed="8"/>
        <rFont val="ＭＳ Ｐ明朝"/>
        <family val="1"/>
      </rPr>
      <t>2</t>
    </r>
  </si>
  <si>
    <t>1, 3</t>
  </si>
  <si>
    <t>5, 2</t>
  </si>
  <si>
    <t>建築都市デザイン学科・准教授</t>
  </si>
  <si>
    <t>建築学科・准教授</t>
  </si>
  <si>
    <t>建築都市デザイン学科・教授</t>
  </si>
  <si>
    <t>情報通信工学科
・准教授</t>
  </si>
  <si>
    <t>機械創造工学科
・教授</t>
  </si>
  <si>
    <t>大成建設技術センター・主任研究員</t>
  </si>
  <si>
    <t>国立保健医療科学院・施設科学部長</t>
  </si>
  <si>
    <t>名古屋工業大学
・教授</t>
  </si>
  <si>
    <t>独立型太陽光発電システムの構築</t>
  </si>
  <si>
    <t>再生可能エネルギーによる
分散型燃料電池発電システム</t>
  </si>
  <si>
    <t>防災街区の形成と都市機能継続モデル</t>
  </si>
  <si>
    <t>被災時医療機能維持の可能性検討</t>
  </si>
  <si>
    <t>首都圏直下地震等の強震動予測と超高層建築の効果的な減災対策法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</si>
</sst>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
    <numFmt numFmtId="184" formatCode="00#"/>
    <numFmt numFmtId="185" formatCode="&quot;（&quot;#,##0&quot;）&quot;;&quot;（&quot;&quot;▲ &quot;#,##0&quot;）&quot;"/>
  </numFmts>
  <fonts count="58">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b/>
      <sz val="11"/>
      <name val="ＭＳ Ｐ明朝"/>
      <family val="1"/>
    </font>
    <font>
      <b/>
      <sz val="14"/>
      <name val="ＭＳ Ｐ明朝"/>
      <family val="1"/>
    </font>
    <font>
      <b/>
      <sz val="11"/>
      <name val="ＭＳ Ｐゴシック"/>
      <family val="3"/>
    </font>
    <font>
      <b/>
      <sz val="14"/>
      <name val="ＭＳ Ｐゴシック"/>
      <family val="3"/>
    </font>
    <font>
      <sz val="11"/>
      <color indexed="8"/>
      <name val="ＭＳ Ｐ明朝"/>
      <family val="1"/>
    </font>
    <font>
      <sz val="9"/>
      <name val="ＭＳ Ｐ明朝"/>
      <family val="1"/>
    </font>
    <font>
      <b/>
      <sz val="9"/>
      <color indexed="10"/>
      <name val="ＭＳ Ｐゴシック"/>
      <family val="3"/>
    </font>
    <font>
      <b/>
      <u val="single"/>
      <sz val="9"/>
      <color indexed="10"/>
      <name val="ＭＳ Ｐゴシック"/>
      <family val="3"/>
    </font>
    <font>
      <sz val="9"/>
      <name val="MS UI Gothic"/>
      <family val="3"/>
    </font>
    <font>
      <sz val="11"/>
      <color indexed="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b/>
      <sz val="10"/>
      <color indexed="10"/>
      <name val="ＭＳ Ｐゴシック"/>
      <family val="3"/>
    </font>
    <font>
      <b/>
      <u val="single"/>
      <sz val="10"/>
      <color indexed="10"/>
      <name val="ＭＳ Ｐゴシック"/>
      <family val="3"/>
    </font>
    <font>
      <sz val="11"/>
      <color indexed="10"/>
      <name val="ＭＳ Ｐゴシック"/>
      <family val="3"/>
    </font>
    <font>
      <sz val="6"/>
      <name val="ＭＳ Ｐ明朝"/>
      <family val="1"/>
    </font>
    <font>
      <sz val="7"/>
      <name val="ＭＳ Ｐ明朝"/>
      <family val="1"/>
    </font>
    <font>
      <sz val="10"/>
      <color indexed="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style="hair"/>
      <top>
        <color indexed="63"/>
      </top>
      <bottom style="thin"/>
    </border>
    <border>
      <left style="hair"/>
      <right style="hair"/>
      <top style="thin"/>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style="hair"/>
      <bottom>
        <color indexed="63"/>
      </bottom>
    </border>
    <border>
      <left>
        <color indexed="63"/>
      </left>
      <right style="hair"/>
      <top>
        <color indexed="63"/>
      </top>
      <bottom style="thin"/>
    </border>
    <border>
      <left style="thin"/>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hair"/>
      <top>
        <color indexed="63"/>
      </top>
      <bottom>
        <color indexed="63"/>
      </bottom>
    </border>
    <border>
      <left style="hair"/>
      <right style="hair"/>
      <top style="thin"/>
      <bottom style="thin"/>
    </border>
    <border>
      <left style="hair"/>
      <right style="hair"/>
      <top style="hair"/>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hair"/>
    </border>
    <border>
      <left style="thin"/>
      <right style="hair"/>
      <top style="hair"/>
      <bottom style="hair"/>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hair"/>
      <top style="hair"/>
      <bottom style="thin"/>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7" fillId="0" borderId="0" applyNumberFormat="0" applyFill="0" applyBorder="0" applyAlignment="0" applyProtection="0"/>
    <xf numFmtId="0" fontId="57" fillId="32" borderId="0" applyNumberFormat="0" applyBorder="0" applyAlignment="0" applyProtection="0"/>
  </cellStyleXfs>
  <cellXfs count="841">
    <xf numFmtId="0" fontId="0" fillId="0" borderId="0" xfId="0" applyAlignment="1">
      <alignment vertical="center"/>
    </xf>
    <xf numFmtId="0" fontId="7"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14" fillId="33" borderId="0" xfId="0" applyFont="1" applyFill="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lignment vertical="center" shrinkToFit="1"/>
    </xf>
    <xf numFmtId="0" fontId="2" fillId="0" borderId="0" xfId="0" applyFont="1" applyFill="1" applyAlignment="1">
      <alignment vertical="center"/>
    </xf>
    <xf numFmtId="0" fontId="14" fillId="0" borderId="0" xfId="0" applyFont="1" applyAlignment="1">
      <alignment vertical="center"/>
    </xf>
    <xf numFmtId="0" fontId="14" fillId="34" borderId="0" xfId="0" applyFont="1" applyFill="1" applyAlignment="1">
      <alignment vertical="center"/>
    </xf>
    <xf numFmtId="0" fontId="15"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176" fontId="2"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183" fontId="10" fillId="0" borderId="0" xfId="0" applyNumberFormat="1" applyFont="1" applyFill="1" applyBorder="1" applyAlignment="1" applyProtection="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pplyProtection="1">
      <alignment vertical="top" wrapText="1"/>
      <protection locked="0"/>
    </xf>
    <xf numFmtId="176" fontId="2" fillId="0" borderId="0" xfId="0" applyNumberFormat="1" applyFont="1" applyFill="1" applyBorder="1" applyAlignment="1">
      <alignment horizontal="right" vertical="center" shrinkToFit="1"/>
    </xf>
    <xf numFmtId="0" fontId="2" fillId="0" borderId="0" xfId="0" applyFont="1" applyFill="1" applyBorder="1" applyAlignment="1">
      <alignment vertical="top" wrapText="1"/>
    </xf>
    <xf numFmtId="0" fontId="19" fillId="0" borderId="0" xfId="0" applyFont="1" applyFill="1" applyAlignment="1">
      <alignment vertical="center"/>
    </xf>
    <xf numFmtId="0" fontId="19" fillId="0" borderId="0" xfId="0" applyFont="1" applyFill="1" applyAlignment="1">
      <alignment horizontal="righ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12"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vertical="center"/>
      <protection/>
    </xf>
    <xf numFmtId="176" fontId="2" fillId="0" borderId="12" xfId="0" applyNumberFormat="1" applyFont="1" applyBorder="1" applyAlignment="1" applyProtection="1">
      <alignment vertical="center" shrinkToFit="1"/>
      <protection/>
    </xf>
    <xf numFmtId="0" fontId="4"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vertical="center" shrinkToFit="1"/>
      <protection/>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176" fontId="2" fillId="0" borderId="1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0" fillId="0" borderId="16" xfId="0" applyBorder="1" applyAlignment="1">
      <alignment vertical="center"/>
    </xf>
    <xf numFmtId="0" fontId="14" fillId="33" borderId="16" xfId="0" applyFont="1" applyFill="1" applyBorder="1" applyAlignment="1">
      <alignment horizontal="center" vertical="center"/>
    </xf>
    <xf numFmtId="176" fontId="0" fillId="0" borderId="0" xfId="0" applyNumberFormat="1" applyAlignment="1">
      <alignment vertical="center"/>
    </xf>
    <xf numFmtId="0" fontId="8"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176" fontId="22" fillId="33" borderId="16" xfId="0" applyNumberFormat="1" applyFont="1" applyFill="1" applyBorder="1" applyAlignment="1">
      <alignment horizontal="center" vertical="center"/>
    </xf>
    <xf numFmtId="176" fontId="22" fillId="0" borderId="16" xfId="0" applyNumberFormat="1" applyFont="1" applyBorder="1" applyAlignment="1">
      <alignment vertical="center"/>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5" borderId="0" xfId="0" applyFont="1" applyFill="1" applyAlignment="1">
      <alignment vertical="center"/>
    </xf>
    <xf numFmtId="0" fontId="2" fillId="0" borderId="19" xfId="0"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18" fillId="36" borderId="16" xfId="0" applyFont="1" applyFill="1" applyBorder="1" applyAlignment="1" applyProtection="1">
      <alignment horizontal="center" vertical="center"/>
      <protection/>
    </xf>
    <xf numFmtId="176" fontId="2" fillId="35" borderId="20" xfId="0" applyNumberFormat="1" applyFont="1" applyFill="1" applyBorder="1" applyAlignment="1" applyProtection="1">
      <alignment vertical="center" shrinkToFit="1"/>
      <protection/>
    </xf>
    <xf numFmtId="176" fontId="2" fillId="35" borderId="10" xfId="0" applyNumberFormat="1" applyFont="1" applyFill="1" applyBorder="1" applyAlignment="1" applyProtection="1">
      <alignment vertical="center" shrinkToFit="1"/>
      <protection/>
    </xf>
    <xf numFmtId="176" fontId="2" fillId="35" borderId="21" xfId="0" applyNumberFormat="1" applyFont="1" applyFill="1" applyBorder="1" applyAlignment="1" applyProtection="1">
      <alignment vertical="center" shrinkToFit="1"/>
      <protection/>
    </xf>
    <xf numFmtId="176" fontId="2" fillId="35" borderId="14" xfId="0" applyNumberFormat="1" applyFont="1" applyFill="1" applyBorder="1" applyAlignment="1" applyProtection="1">
      <alignment vertical="center" shrinkToFit="1"/>
      <protection/>
    </xf>
    <xf numFmtId="176" fontId="2" fillId="35" borderId="13" xfId="0" applyNumberFormat="1" applyFont="1" applyFill="1" applyBorder="1" applyAlignment="1" applyProtection="1">
      <alignment vertical="center" shrinkToFit="1"/>
      <protection/>
    </xf>
    <xf numFmtId="176" fontId="2" fillId="35" borderId="15" xfId="0" applyNumberFormat="1" applyFont="1" applyFill="1" applyBorder="1" applyAlignment="1" applyProtection="1">
      <alignment vertical="center" shrinkToFit="1"/>
      <protection/>
    </xf>
    <xf numFmtId="176" fontId="2" fillId="0" borderId="20"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21"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176" fontId="2" fillId="0" borderId="20"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21"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0" fontId="18" fillId="35" borderId="16" xfId="0" applyFont="1" applyFill="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8" fillId="35" borderId="22" xfId="0" applyFont="1" applyFill="1" applyBorder="1" applyAlignment="1" applyProtection="1">
      <alignment horizontal="center" vertical="center"/>
      <protection/>
    </xf>
    <xf numFmtId="0" fontId="18" fillId="35" borderId="23" xfId="0" applyFont="1" applyFill="1" applyBorder="1" applyAlignment="1" applyProtection="1">
      <alignment horizontal="center" vertical="center"/>
      <protection/>
    </xf>
    <xf numFmtId="183" fontId="18" fillId="36" borderId="10" xfId="0" applyNumberFormat="1" applyFont="1" applyFill="1" applyBorder="1" applyAlignment="1" applyProtection="1">
      <alignment horizontal="center" vertical="center"/>
      <protection/>
    </xf>
    <xf numFmtId="183" fontId="18" fillId="36" borderId="21" xfId="0" applyNumberFormat="1" applyFont="1" applyFill="1" applyBorder="1" applyAlignment="1" applyProtection="1">
      <alignment horizontal="center" vertical="center"/>
      <protection/>
    </xf>
    <xf numFmtId="183" fontId="18" fillId="36" borderId="13" xfId="0" applyNumberFormat="1" applyFont="1" applyFill="1" applyBorder="1" applyAlignment="1" applyProtection="1">
      <alignment horizontal="center" vertical="center"/>
      <protection/>
    </xf>
    <xf numFmtId="183" fontId="18" fillId="36" borderId="15" xfId="0" applyNumberFormat="1" applyFont="1" applyFill="1" applyBorder="1" applyAlignment="1" applyProtection="1">
      <alignment horizontal="center" vertical="center"/>
      <protection/>
    </xf>
    <xf numFmtId="0" fontId="2" fillId="35" borderId="16" xfId="0" applyFont="1" applyFill="1" applyBorder="1" applyAlignment="1" applyProtection="1">
      <alignment horizontal="distributed" vertical="center" indent="1" shrinkToFit="1"/>
      <protection/>
    </xf>
    <xf numFmtId="0" fontId="2" fillId="35" borderId="16" xfId="0" applyFont="1" applyFill="1" applyBorder="1" applyAlignment="1" applyProtection="1">
      <alignment horizontal="distributed" vertical="center" indent="1"/>
      <protection/>
    </xf>
    <xf numFmtId="0" fontId="2" fillId="35" borderId="20" xfId="0" applyFont="1" applyFill="1" applyBorder="1" applyAlignment="1" applyProtection="1">
      <alignment horizontal="distributed" vertical="center" indent="1"/>
      <protection/>
    </xf>
    <xf numFmtId="0" fontId="2" fillId="35" borderId="10" xfId="0" applyFont="1" applyFill="1" applyBorder="1" applyAlignment="1" applyProtection="1">
      <alignment horizontal="distributed" vertical="center" indent="1"/>
      <protection/>
    </xf>
    <xf numFmtId="0" fontId="2" fillId="35" borderId="21" xfId="0" applyFont="1" applyFill="1" applyBorder="1" applyAlignment="1" applyProtection="1">
      <alignment horizontal="distributed" vertical="center" indent="1"/>
      <protection/>
    </xf>
    <xf numFmtId="0" fontId="2" fillId="35" borderId="14" xfId="0" applyFont="1" applyFill="1" applyBorder="1" applyAlignment="1" applyProtection="1">
      <alignment horizontal="distributed" vertical="center" indent="1"/>
      <protection/>
    </xf>
    <xf numFmtId="0" fontId="2" fillId="35" borderId="13" xfId="0" applyFont="1" applyFill="1" applyBorder="1" applyAlignment="1" applyProtection="1">
      <alignment horizontal="distributed" vertical="center" indent="1"/>
      <protection/>
    </xf>
    <xf numFmtId="0" fontId="2" fillId="35" borderId="15" xfId="0" applyFont="1" applyFill="1" applyBorder="1" applyAlignment="1" applyProtection="1">
      <alignment horizontal="distributed" vertical="center" indent="1"/>
      <protection/>
    </xf>
    <xf numFmtId="0" fontId="4" fillId="35" borderId="10" xfId="0" applyFont="1" applyFill="1" applyBorder="1" applyAlignment="1" applyProtection="1">
      <alignment vertical="center" shrinkToFit="1"/>
      <protection/>
    </xf>
    <xf numFmtId="0" fontId="4" fillId="35" borderId="13" xfId="0" applyFont="1" applyFill="1" applyBorder="1" applyAlignment="1" applyProtection="1">
      <alignment vertical="center" shrinkToFit="1"/>
      <protection/>
    </xf>
    <xf numFmtId="0" fontId="4" fillId="35" borderId="2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5" borderId="10"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20" xfId="0" applyFont="1" applyFill="1" applyBorder="1" applyAlignment="1" applyProtection="1">
      <alignment horizontal="distributed" vertical="center" indent="1"/>
      <protection/>
    </xf>
    <xf numFmtId="0" fontId="4" fillId="35" borderId="10" xfId="0" applyFont="1" applyFill="1" applyBorder="1" applyAlignment="1" applyProtection="1">
      <alignment horizontal="distributed" vertical="center" indent="1"/>
      <protection/>
    </xf>
    <xf numFmtId="0" fontId="4" fillId="35" borderId="21" xfId="0" applyFont="1" applyFill="1" applyBorder="1" applyAlignment="1" applyProtection="1">
      <alignment horizontal="distributed" vertical="center" indent="1"/>
      <protection/>
    </xf>
    <xf numFmtId="0" fontId="4" fillId="35" borderId="14" xfId="0" applyFont="1" applyFill="1" applyBorder="1" applyAlignment="1" applyProtection="1">
      <alignment horizontal="distributed" vertical="center" indent="1"/>
      <protection/>
    </xf>
    <xf numFmtId="0" fontId="4" fillId="35" borderId="13" xfId="0" applyFont="1" applyFill="1" applyBorder="1" applyAlignment="1" applyProtection="1">
      <alignment horizontal="distributed" vertical="center" indent="1"/>
      <protection/>
    </xf>
    <xf numFmtId="0" fontId="4" fillId="35" borderId="15" xfId="0" applyFont="1" applyFill="1" applyBorder="1" applyAlignment="1" applyProtection="1">
      <alignment horizontal="distributed" vertical="center" indent="1"/>
      <protection/>
    </xf>
    <xf numFmtId="0" fontId="2" fillId="0" borderId="2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5" borderId="22"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0" borderId="16"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center"/>
      <protection/>
    </xf>
    <xf numFmtId="0" fontId="2" fillId="35" borderId="22" xfId="0" applyFont="1" applyFill="1" applyBorder="1" applyAlignment="1" applyProtection="1">
      <alignment horizontal="left" vertical="center" indent="1"/>
      <protection/>
    </xf>
    <xf numFmtId="0" fontId="2" fillId="35" borderId="19" xfId="0" applyFont="1" applyFill="1" applyBorder="1" applyAlignment="1" applyProtection="1">
      <alignment horizontal="left" vertical="center" indent="1"/>
      <protection/>
    </xf>
    <xf numFmtId="0" fontId="2" fillId="35" borderId="23" xfId="0" applyFont="1" applyFill="1" applyBorder="1" applyAlignment="1" applyProtection="1">
      <alignment horizontal="left" vertical="center" indent="1"/>
      <protection/>
    </xf>
    <xf numFmtId="0" fontId="2" fillId="35" borderId="2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0" borderId="2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35" borderId="22" xfId="0" applyFont="1" applyFill="1" applyBorder="1" applyAlignment="1" applyProtection="1">
      <alignment horizontal="distributed" vertical="center" indent="8"/>
      <protection/>
    </xf>
    <xf numFmtId="0" fontId="2" fillId="35" borderId="19" xfId="0" applyFont="1" applyFill="1" applyBorder="1" applyAlignment="1" applyProtection="1">
      <alignment horizontal="distributed" vertical="center" indent="8"/>
      <protection/>
    </xf>
    <xf numFmtId="0" fontId="2" fillId="35" borderId="23" xfId="0" applyFont="1" applyFill="1" applyBorder="1" applyAlignment="1" applyProtection="1">
      <alignment horizontal="distributed" vertical="center" indent="8"/>
      <protection/>
    </xf>
    <xf numFmtId="49" fontId="2" fillId="0" borderId="2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protection/>
    </xf>
    <xf numFmtId="0" fontId="2" fillId="0" borderId="2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35" borderId="22" xfId="0" applyFont="1" applyFill="1" applyBorder="1" applyAlignment="1" applyProtection="1">
      <alignment vertical="center" wrapText="1"/>
      <protection/>
    </xf>
    <xf numFmtId="0" fontId="2" fillId="35" borderId="19" xfId="0"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2" fillId="35" borderId="22" xfId="0" applyFont="1" applyFill="1" applyBorder="1" applyAlignment="1" applyProtection="1">
      <alignment horizontal="distributed" vertical="center" indent="13"/>
      <protection/>
    </xf>
    <xf numFmtId="0" fontId="2" fillId="35" borderId="19" xfId="0" applyFont="1" applyFill="1" applyBorder="1" applyAlignment="1" applyProtection="1">
      <alignment horizontal="distributed" vertical="center" indent="13"/>
      <protection/>
    </xf>
    <xf numFmtId="0" fontId="2" fillId="35" borderId="23" xfId="0" applyFont="1" applyFill="1" applyBorder="1" applyAlignment="1" applyProtection="1">
      <alignment horizontal="distributed" vertical="center" indent="13"/>
      <protection/>
    </xf>
    <xf numFmtId="49" fontId="2" fillId="0" borderId="16" xfId="0" applyNumberFormat="1" applyFont="1" applyBorder="1" applyAlignment="1" applyProtection="1">
      <alignment horizontal="center" vertical="center" shrinkToFit="1"/>
      <protection locked="0"/>
    </xf>
    <xf numFmtId="184" fontId="18" fillId="36" borderId="1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2" fillId="35" borderId="16" xfId="0" applyFont="1" applyFill="1" applyBorder="1" applyAlignment="1" applyProtection="1">
      <alignment horizontal="distributed" vertical="center" indent="5"/>
      <protection/>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3" fillId="35" borderId="22" xfId="0" applyFont="1" applyFill="1" applyBorder="1" applyAlignment="1" applyProtection="1">
      <alignment horizontal="center" vertical="center" shrinkToFit="1"/>
      <protection/>
    </xf>
    <xf numFmtId="0" fontId="23" fillId="35" borderId="19" xfId="0" applyFont="1" applyFill="1" applyBorder="1" applyAlignment="1" applyProtection="1">
      <alignment horizontal="center" vertical="center" shrinkToFit="1"/>
      <protection/>
    </xf>
    <xf numFmtId="0" fontId="23" fillId="35"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31"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2" fillId="35" borderId="33" xfId="0" applyFont="1" applyFill="1" applyBorder="1" applyAlignment="1" applyProtection="1">
      <alignment horizontal="distributed" vertical="center" indent="13"/>
      <protection/>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2" fillId="35" borderId="24"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37" xfId="0" applyFont="1" applyFill="1" applyBorder="1" applyAlignment="1" applyProtection="1">
      <alignment horizontal="center" vertical="center"/>
      <protection/>
    </xf>
    <xf numFmtId="0" fontId="9" fillId="35" borderId="24" xfId="0" applyFont="1" applyFill="1" applyBorder="1" applyAlignment="1" applyProtection="1">
      <alignment horizontal="center" vertical="center"/>
      <protection/>
    </xf>
    <xf numFmtId="0" fontId="9" fillId="35" borderId="25"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6" xfId="0" applyFont="1" applyFill="1" applyBorder="1" applyAlignment="1" applyProtection="1">
      <alignment horizontal="center" vertical="center"/>
      <protection/>
    </xf>
    <xf numFmtId="0" fontId="9" fillId="35" borderId="31" xfId="0" applyFont="1" applyFill="1" applyBorder="1" applyAlignment="1" applyProtection="1">
      <alignment horizontal="center" vertical="center"/>
      <protection/>
    </xf>
    <xf numFmtId="0" fontId="9" fillId="35" borderId="37"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38" xfId="0" applyFont="1" applyFill="1" applyBorder="1" applyAlignment="1" applyProtection="1">
      <alignment horizontal="center" vertical="center" shrinkToFit="1"/>
      <protection/>
    </xf>
    <xf numFmtId="0" fontId="2" fillId="35" borderId="36" xfId="0" applyFont="1" applyFill="1" applyBorder="1" applyAlignment="1" applyProtection="1">
      <alignment horizontal="center" vertical="center" shrinkToFit="1"/>
      <protection/>
    </xf>
    <xf numFmtId="0" fontId="2" fillId="35" borderId="31" xfId="0" applyFont="1" applyFill="1" applyBorder="1" applyAlignment="1" applyProtection="1">
      <alignment horizontal="center" vertical="center" shrinkToFit="1"/>
      <protection/>
    </xf>
    <xf numFmtId="0" fontId="2" fillId="35" borderId="37" xfId="0" applyFont="1" applyFill="1" applyBorder="1" applyAlignment="1" applyProtection="1">
      <alignment horizontal="center" vertical="center" shrinkToFit="1"/>
      <protection/>
    </xf>
    <xf numFmtId="49" fontId="4" fillId="0" borderId="16" xfId="0" applyNumberFormat="1"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9"/>
      <protection/>
    </xf>
    <xf numFmtId="0" fontId="2" fillId="35" borderId="19" xfId="0" applyFont="1" applyFill="1" applyBorder="1" applyAlignment="1" applyProtection="1">
      <alignment horizontal="distributed" vertical="center" indent="9"/>
      <protection/>
    </xf>
    <xf numFmtId="0" fontId="2" fillId="35" borderId="23" xfId="0" applyFont="1" applyFill="1" applyBorder="1" applyAlignment="1" applyProtection="1">
      <alignment horizontal="distributed" vertical="center" indent="9"/>
      <protection/>
    </xf>
    <xf numFmtId="49" fontId="4" fillId="0" borderId="2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27" xfId="0" applyFont="1" applyFill="1" applyBorder="1" applyAlignment="1" applyProtection="1">
      <alignment horizontal="distributed" vertical="center" indent="3"/>
      <protection/>
    </xf>
    <xf numFmtId="0" fontId="2" fillId="0" borderId="16"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35" borderId="22" xfId="0" applyFont="1" applyFill="1" applyBorder="1" applyAlignment="1" applyProtection="1">
      <alignment horizontal="distributed" vertical="center" indent="15"/>
      <protection/>
    </xf>
    <xf numFmtId="0" fontId="2" fillId="35" borderId="19" xfId="0" applyFont="1" applyFill="1" applyBorder="1" applyAlignment="1" applyProtection="1">
      <alignment horizontal="distributed" vertical="center" indent="15"/>
      <protection/>
    </xf>
    <xf numFmtId="0" fontId="2" fillId="35" borderId="2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5" borderId="21" xfId="0" applyFont="1" applyFill="1" applyBorder="1" applyAlignment="1" applyProtection="1">
      <alignment vertical="center" wrapText="1"/>
      <protection/>
    </xf>
    <xf numFmtId="0" fontId="2" fillId="35" borderId="36"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176" fontId="2" fillId="0" borderId="20"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176" fontId="2" fillId="0" borderId="14"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10" fillId="35" borderId="16" xfId="0" applyFont="1" applyFill="1" applyBorder="1" applyAlignment="1" applyProtection="1">
      <alignment horizontal="center" vertical="center" wrapText="1"/>
      <protection/>
    </xf>
    <xf numFmtId="0" fontId="2" fillId="35" borderId="33" xfId="0" applyFont="1" applyFill="1" applyBorder="1" applyAlignment="1" applyProtection="1">
      <alignment horizontal="distributed" vertical="center" indent="3"/>
      <protection/>
    </xf>
    <xf numFmtId="0" fontId="2" fillId="35" borderId="23" xfId="0" applyFont="1" applyFill="1" applyBorder="1" applyAlignment="1" applyProtection="1">
      <alignment horizontal="distributed" vertical="center" indent="3"/>
      <protection/>
    </xf>
    <xf numFmtId="0" fontId="4" fillId="35" borderId="2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35" borderId="40"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2" fillId="35" borderId="11" xfId="0" applyFont="1" applyFill="1" applyBorder="1" applyAlignment="1" applyProtection="1">
      <alignment vertical="center" wrapText="1"/>
      <protection/>
    </xf>
    <xf numFmtId="0" fontId="2" fillId="35" borderId="0" xfId="0" applyFont="1" applyFill="1" applyBorder="1" applyAlignment="1" applyProtection="1">
      <alignment vertical="center" wrapText="1"/>
      <protection/>
    </xf>
    <xf numFmtId="0" fontId="2" fillId="35" borderId="12"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4"/>
      <protection/>
    </xf>
    <xf numFmtId="0" fontId="4" fillId="0" borderId="41" xfId="0" applyFont="1" applyFill="1" applyBorder="1" applyAlignment="1" applyProtection="1">
      <alignment vertical="center" shrinkToFit="1"/>
      <protection/>
    </xf>
    <xf numFmtId="0" fontId="4" fillId="0" borderId="42" xfId="0" applyFont="1" applyFill="1" applyBorder="1" applyAlignment="1" applyProtection="1">
      <alignment vertical="center" shrinkToFit="1"/>
      <protection/>
    </xf>
    <xf numFmtId="0" fontId="4" fillId="0" borderId="43" xfId="0" applyFont="1" applyFill="1" applyBorder="1" applyAlignment="1" applyProtection="1">
      <alignment vertical="center" wrapText="1" shrinkToFit="1"/>
      <protection/>
    </xf>
    <xf numFmtId="0" fontId="4" fillId="0" borderId="25" xfId="0" applyFont="1" applyFill="1" applyBorder="1" applyAlignment="1" applyProtection="1">
      <alignment vertical="center" shrinkToFit="1"/>
      <protection/>
    </xf>
    <xf numFmtId="0" fontId="4" fillId="0" borderId="34" xfId="0" applyFont="1" applyFill="1" applyBorder="1" applyAlignment="1" applyProtection="1">
      <alignment vertical="center" shrinkToFit="1"/>
      <protection/>
    </xf>
    <xf numFmtId="0" fontId="4" fillId="0" borderId="44" xfId="0" applyFont="1" applyFill="1" applyBorder="1" applyAlignment="1" applyProtection="1">
      <alignment vertical="center" shrinkToFit="1"/>
      <protection/>
    </xf>
    <xf numFmtId="0" fontId="4" fillId="0" borderId="31" xfId="0" applyFont="1" applyFill="1" applyBorder="1" applyAlignment="1" applyProtection="1">
      <alignment vertical="center" shrinkToFit="1"/>
      <protection/>
    </xf>
    <xf numFmtId="0" fontId="4" fillId="0" borderId="37" xfId="0" applyFont="1" applyFill="1" applyBorder="1" applyAlignment="1" applyProtection="1">
      <alignment vertical="center" shrinkToFit="1"/>
      <protection/>
    </xf>
    <xf numFmtId="0" fontId="2" fillId="0" borderId="45"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shrinkToFit="1"/>
      <protection/>
    </xf>
    <xf numFmtId="0" fontId="2" fillId="0" borderId="25" xfId="0" applyFont="1" applyFill="1" applyBorder="1" applyAlignment="1" applyProtection="1">
      <alignment vertical="center" shrinkToFit="1"/>
      <protection/>
    </xf>
    <xf numFmtId="0" fontId="2" fillId="0" borderId="34" xfId="0" applyFont="1" applyFill="1" applyBorder="1" applyAlignment="1" applyProtection="1">
      <alignment vertical="center" shrinkToFit="1"/>
      <protection/>
    </xf>
    <xf numFmtId="0" fontId="2" fillId="0" borderId="44" xfId="0" applyFont="1" applyFill="1" applyBorder="1" applyAlignment="1" applyProtection="1">
      <alignment vertical="center" shrinkToFit="1"/>
      <protection/>
    </xf>
    <xf numFmtId="0" fontId="2" fillId="0" borderId="31" xfId="0" applyFont="1" applyFill="1" applyBorder="1" applyAlignment="1" applyProtection="1">
      <alignment vertical="center" shrinkToFit="1"/>
      <protection/>
    </xf>
    <xf numFmtId="0" fontId="2" fillId="0" borderId="37" xfId="0" applyFont="1" applyFill="1" applyBorder="1" applyAlignment="1" applyProtection="1">
      <alignment vertical="center" shrinkToFit="1"/>
      <protection/>
    </xf>
    <xf numFmtId="0" fontId="2" fillId="0" borderId="41" xfId="0" applyFont="1" applyFill="1" applyBorder="1" applyAlignment="1" applyProtection="1">
      <alignment vertical="center" shrinkToFit="1"/>
      <protection/>
    </xf>
    <xf numFmtId="0" fontId="4" fillId="0" borderId="25" xfId="0" applyFont="1" applyFill="1" applyBorder="1" applyAlignment="1" applyProtection="1">
      <alignment vertical="center" wrapText="1" shrinkToFit="1"/>
      <protection/>
    </xf>
    <xf numFmtId="0" fontId="4" fillId="0" borderId="34" xfId="0" applyFont="1" applyFill="1" applyBorder="1" applyAlignment="1" applyProtection="1">
      <alignment vertical="center" wrapText="1" shrinkToFit="1"/>
      <protection/>
    </xf>
    <xf numFmtId="0" fontId="4" fillId="0" borderId="46"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4" fillId="0" borderId="35" xfId="0" applyFont="1" applyFill="1" applyBorder="1" applyAlignment="1" applyProtection="1">
      <alignment vertical="center" wrapText="1" shrinkToFit="1"/>
      <protection/>
    </xf>
    <xf numFmtId="0" fontId="2" fillId="0" borderId="46"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35" xfId="0" applyFont="1" applyFill="1" applyBorder="1" applyAlignment="1" applyProtection="1">
      <alignment vertical="center" shrinkToFit="1"/>
      <protection/>
    </xf>
    <xf numFmtId="0" fontId="4" fillId="0" borderId="41" xfId="0" applyFont="1" applyFill="1" applyBorder="1" applyAlignment="1" applyProtection="1">
      <alignment vertical="center" wrapText="1" shrinkToFit="1"/>
      <protection/>
    </xf>
    <xf numFmtId="0" fontId="4" fillId="0" borderId="43" xfId="0" applyFont="1" applyFill="1" applyBorder="1" applyAlignment="1" applyProtection="1">
      <alignment vertical="center" shrinkToFit="1"/>
      <protection/>
    </xf>
    <xf numFmtId="0" fontId="4" fillId="0" borderId="46"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0" fontId="4" fillId="0" borderId="35" xfId="0" applyFont="1" applyFill="1" applyBorder="1" applyAlignment="1" applyProtection="1">
      <alignment vertical="center" shrinkToFit="1"/>
      <protection/>
    </xf>
    <xf numFmtId="0" fontId="4" fillId="0" borderId="26" xfId="0" applyFont="1" applyFill="1" applyBorder="1" applyAlignment="1" applyProtection="1">
      <alignment vertical="center" shrinkToFit="1"/>
      <protection/>
    </xf>
    <xf numFmtId="0" fontId="4" fillId="0" borderId="32" xfId="0" applyFont="1" applyFill="1" applyBorder="1" applyAlignment="1" applyProtection="1">
      <alignment vertical="center" shrinkToFit="1"/>
      <protection/>
    </xf>
    <xf numFmtId="0" fontId="24" fillId="35" borderId="47" xfId="0" applyFont="1" applyFill="1" applyBorder="1" applyAlignment="1" applyProtection="1">
      <alignment horizontal="center" vertical="center" wrapText="1"/>
      <protection/>
    </xf>
    <xf numFmtId="0" fontId="24" fillId="35" borderId="29" xfId="0" applyFont="1" applyFill="1" applyBorder="1" applyAlignment="1" applyProtection="1">
      <alignment horizontal="center" vertical="center" wrapText="1"/>
      <protection/>
    </xf>
    <xf numFmtId="0" fontId="24" fillId="35" borderId="48" xfId="0" applyFont="1" applyFill="1" applyBorder="1" applyAlignment="1" applyProtection="1">
      <alignment horizontal="center" vertical="center" wrapText="1"/>
      <protection/>
    </xf>
    <xf numFmtId="0" fontId="24" fillId="35" borderId="28"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9"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5" borderId="50"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shrinkToFit="1"/>
      <protection/>
    </xf>
    <xf numFmtId="0" fontId="2" fillId="35" borderId="28" xfId="0" applyFont="1" applyFill="1" applyBorder="1" applyAlignment="1" applyProtection="1">
      <alignment horizontal="center" vertical="center" shrinkToFit="1"/>
      <protection/>
    </xf>
    <xf numFmtId="0" fontId="2" fillId="35" borderId="51"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0" fontId="2" fillId="35" borderId="46" xfId="0" applyFont="1" applyFill="1" applyBorder="1" applyAlignment="1" applyProtection="1">
      <alignment horizontal="center" vertical="center"/>
      <protection/>
    </xf>
    <xf numFmtId="0" fontId="10" fillId="36" borderId="16" xfId="0" applyFont="1" applyFill="1" applyBorder="1" applyAlignment="1" applyProtection="1">
      <alignment horizontal="center" vertical="center"/>
      <protection/>
    </xf>
    <xf numFmtId="183" fontId="10" fillId="36" borderId="10" xfId="0" applyNumberFormat="1" applyFont="1" applyFill="1" applyBorder="1" applyAlignment="1" applyProtection="1">
      <alignment horizontal="center" vertical="center"/>
      <protection/>
    </xf>
    <xf numFmtId="183" fontId="10" fillId="36" borderId="21" xfId="0" applyNumberFormat="1" applyFont="1" applyFill="1" applyBorder="1" applyAlignment="1" applyProtection="1">
      <alignment horizontal="center" vertical="center"/>
      <protection/>
    </xf>
    <xf numFmtId="183" fontId="10" fillId="36" borderId="13" xfId="0" applyNumberFormat="1" applyFont="1" applyFill="1" applyBorder="1" applyAlignment="1" applyProtection="1">
      <alignment horizontal="center" vertical="center"/>
      <protection/>
    </xf>
    <xf numFmtId="183" fontId="10" fillId="36" borderId="15" xfId="0" applyNumberFormat="1" applyFont="1" applyFill="1" applyBorder="1" applyAlignment="1" applyProtection="1">
      <alignment horizontal="center" vertical="center"/>
      <protection/>
    </xf>
    <xf numFmtId="0" fontId="2" fillId="35" borderId="22" xfId="0" applyFont="1" applyFill="1" applyBorder="1" applyAlignment="1" applyProtection="1">
      <alignment horizontal="distributed" vertical="center" indent="5"/>
      <protection/>
    </xf>
    <xf numFmtId="0" fontId="2" fillId="35" borderId="19" xfId="0" applyFont="1" applyFill="1" applyBorder="1" applyAlignment="1" applyProtection="1">
      <alignment horizontal="distributed" vertical="center" indent="5"/>
      <protection/>
    </xf>
    <xf numFmtId="0" fontId="2" fillId="35" borderId="23" xfId="0" applyFont="1" applyFill="1" applyBorder="1" applyAlignment="1" applyProtection="1">
      <alignment horizontal="distributed" vertical="center" indent="5"/>
      <protection/>
    </xf>
    <xf numFmtId="0" fontId="2" fillId="35" borderId="52"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4" fillId="0" borderId="53" xfId="0" applyFont="1" applyFill="1" applyBorder="1" applyAlignment="1" applyProtection="1">
      <alignment vertical="center" wrapText="1" shrinkToFit="1"/>
      <protection/>
    </xf>
    <xf numFmtId="0" fontId="4" fillId="0" borderId="53" xfId="0" applyFont="1" applyFill="1" applyBorder="1" applyAlignment="1" applyProtection="1">
      <alignment vertical="center" shrinkToFit="1"/>
      <protection/>
    </xf>
    <xf numFmtId="0" fontId="4" fillId="0" borderId="54" xfId="0" applyFont="1" applyFill="1" applyBorder="1" applyAlignment="1" applyProtection="1">
      <alignment vertical="center" shrinkToFit="1"/>
      <protection/>
    </xf>
    <xf numFmtId="0" fontId="2" fillId="0" borderId="55"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10" fillId="35" borderId="20" xfId="0" applyFont="1" applyFill="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21" xfId="0" applyFont="1" applyFill="1" applyBorder="1" applyAlignment="1" applyProtection="1">
      <alignment vertical="center" wrapText="1"/>
      <protection/>
    </xf>
    <xf numFmtId="0" fontId="10" fillId="35" borderId="14" xfId="0" applyFont="1" applyFill="1" applyBorder="1" applyAlignment="1" applyProtection="1">
      <alignment vertical="center" wrapText="1"/>
      <protection/>
    </xf>
    <xf numFmtId="0" fontId="10" fillId="35" borderId="13" xfId="0" applyFont="1" applyFill="1" applyBorder="1" applyAlignment="1" applyProtection="1">
      <alignment vertical="center" wrapText="1"/>
      <protection/>
    </xf>
    <xf numFmtId="0" fontId="10" fillId="35" borderId="15" xfId="0" applyFont="1" applyFill="1" applyBorder="1" applyAlignment="1" applyProtection="1">
      <alignment vertical="center" wrapText="1"/>
      <protection/>
    </xf>
    <xf numFmtId="0" fontId="2" fillId="35" borderId="22" xfId="0" applyFont="1" applyFill="1" applyBorder="1" applyAlignment="1" applyProtection="1">
      <alignment horizontal="distributed" vertical="center" indent="2"/>
      <protection/>
    </xf>
    <xf numFmtId="0" fontId="2" fillId="35" borderId="19" xfId="0" applyFont="1" applyFill="1" applyBorder="1" applyAlignment="1" applyProtection="1">
      <alignment horizontal="distributed" vertical="center" indent="2"/>
      <protection/>
    </xf>
    <xf numFmtId="0" fontId="2" fillId="35" borderId="23" xfId="0" applyFont="1" applyFill="1" applyBorder="1" applyAlignment="1" applyProtection="1">
      <alignment horizontal="distributed" vertical="center" indent="2"/>
      <protection/>
    </xf>
    <xf numFmtId="0" fontId="2" fillId="35" borderId="14" xfId="0" applyFont="1" applyFill="1" applyBorder="1" applyAlignment="1" applyProtection="1">
      <alignment vertical="center" wrapText="1"/>
      <protection/>
    </xf>
    <xf numFmtId="0" fontId="2" fillId="35" borderId="13"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184" fontId="10" fillId="36" borderId="16" xfId="0" applyNumberFormat="1" applyFont="1" applyFill="1" applyBorder="1" applyAlignment="1" applyProtection="1">
      <alignment horizontal="center" vertical="center"/>
      <protection/>
    </xf>
    <xf numFmtId="0" fontId="10" fillId="35" borderId="16" xfId="0" applyFont="1" applyFill="1" applyBorder="1" applyAlignment="1" applyProtection="1">
      <alignment horizontal="center" vertical="center"/>
      <protection/>
    </xf>
    <xf numFmtId="0" fontId="10" fillId="35" borderId="22" xfId="0" applyFont="1" applyFill="1" applyBorder="1" applyAlignment="1" applyProtection="1">
      <alignment horizontal="center" vertical="center"/>
      <protection/>
    </xf>
    <xf numFmtId="0" fontId="10" fillId="35" borderId="23"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9" fillId="0" borderId="45"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25" fillId="0" borderId="41" xfId="0" applyFont="1" applyFill="1" applyBorder="1" applyAlignment="1" applyProtection="1">
      <alignment vertical="center" wrapText="1" shrinkToFit="1"/>
      <protection/>
    </xf>
    <xf numFmtId="0" fontId="25" fillId="0" borderId="41" xfId="0" applyFont="1" applyFill="1" applyBorder="1" applyAlignment="1" applyProtection="1">
      <alignment vertical="center" shrinkToFit="1"/>
      <protection/>
    </xf>
    <xf numFmtId="0" fontId="9" fillId="0" borderId="43" xfId="0" applyFont="1" applyFill="1" applyBorder="1" applyAlignment="1" applyProtection="1">
      <alignment vertical="center" shrinkToFit="1"/>
      <protection/>
    </xf>
    <xf numFmtId="0" fontId="9" fillId="0" borderId="25" xfId="0" applyFont="1" applyFill="1" applyBorder="1" applyAlignment="1" applyProtection="1">
      <alignment vertical="center" shrinkToFit="1"/>
      <protection/>
    </xf>
    <xf numFmtId="0" fontId="9" fillId="0" borderId="34" xfId="0" applyFont="1" applyFill="1" applyBorder="1" applyAlignment="1" applyProtection="1">
      <alignment vertical="center" shrinkToFit="1"/>
      <protection/>
    </xf>
    <xf numFmtId="0" fontId="9" fillId="0" borderId="44" xfId="0" applyFont="1" applyFill="1" applyBorder="1" applyAlignment="1" applyProtection="1">
      <alignment vertical="center" shrinkToFit="1"/>
      <protection/>
    </xf>
    <xf numFmtId="0" fontId="9" fillId="0" borderId="31" xfId="0" applyFont="1" applyFill="1" applyBorder="1" applyAlignment="1" applyProtection="1">
      <alignment vertical="center" shrinkToFit="1"/>
      <protection/>
    </xf>
    <xf numFmtId="0" fontId="9" fillId="0" borderId="37" xfId="0" applyFont="1" applyFill="1" applyBorder="1" applyAlignment="1" applyProtection="1">
      <alignment vertical="center" shrinkToFit="1"/>
      <protection/>
    </xf>
    <xf numFmtId="0" fontId="25" fillId="0" borderId="42" xfId="0" applyFont="1" applyFill="1" applyBorder="1" applyAlignment="1" applyProtection="1">
      <alignment vertical="center" shrinkToFit="1"/>
      <protection/>
    </xf>
    <xf numFmtId="0" fontId="25" fillId="0" borderId="43" xfId="0" applyFont="1" applyFill="1" applyBorder="1" applyAlignment="1" applyProtection="1">
      <alignment vertical="center" shrinkToFit="1"/>
      <protection/>
    </xf>
    <xf numFmtId="0" fontId="25" fillId="0" borderId="25" xfId="0" applyFont="1" applyFill="1" applyBorder="1" applyAlignment="1" applyProtection="1">
      <alignment vertical="center" shrinkToFit="1"/>
      <protection/>
    </xf>
    <xf numFmtId="0" fontId="25" fillId="0" borderId="34" xfId="0" applyFont="1" applyFill="1" applyBorder="1" applyAlignment="1" applyProtection="1">
      <alignment vertical="center" shrinkToFit="1"/>
      <protection/>
    </xf>
    <xf numFmtId="0" fontId="25" fillId="0" borderId="44" xfId="0" applyFont="1" applyFill="1" applyBorder="1" applyAlignment="1" applyProtection="1">
      <alignment vertical="center" shrinkToFit="1"/>
      <protection/>
    </xf>
    <xf numFmtId="0" fontId="25" fillId="0" borderId="31" xfId="0" applyFont="1" applyFill="1" applyBorder="1" applyAlignment="1" applyProtection="1">
      <alignment vertical="center" shrinkToFit="1"/>
      <protection/>
    </xf>
    <xf numFmtId="0" fontId="25" fillId="0" borderId="37" xfId="0" applyFont="1" applyFill="1" applyBorder="1" applyAlignment="1" applyProtection="1">
      <alignment vertical="center" shrinkToFit="1"/>
      <protection/>
    </xf>
    <xf numFmtId="0" fontId="2" fillId="35" borderId="2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4" fillId="0" borderId="56" xfId="0" applyFont="1" applyFill="1" applyBorder="1" applyAlignment="1" applyProtection="1">
      <alignment vertical="center" shrinkToFit="1"/>
      <protection/>
    </xf>
    <xf numFmtId="0" fontId="4" fillId="0" borderId="44" xfId="0" applyFont="1" applyFill="1" applyBorder="1" applyAlignment="1" applyProtection="1">
      <alignment vertical="center" wrapText="1" shrinkToFit="1"/>
      <protection/>
    </xf>
    <xf numFmtId="0" fontId="4" fillId="0" borderId="31" xfId="0" applyFont="1" applyFill="1" applyBorder="1" applyAlignment="1" applyProtection="1">
      <alignment vertical="center" wrapText="1" shrinkToFit="1"/>
      <protection/>
    </xf>
    <xf numFmtId="0" fontId="4" fillId="0" borderId="37" xfId="0" applyFont="1" applyFill="1" applyBorder="1" applyAlignment="1" applyProtection="1">
      <alignment vertical="center" wrapText="1" shrinkToFit="1"/>
      <protection/>
    </xf>
    <xf numFmtId="0" fontId="10" fillId="0" borderId="43"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44"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10" fillId="0" borderId="37" xfId="0" applyFont="1" applyFill="1" applyBorder="1" applyAlignment="1" applyProtection="1">
      <alignment vertical="center" wrapText="1"/>
      <protection locked="0"/>
    </xf>
    <xf numFmtId="0" fontId="4" fillId="0" borderId="43"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45"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1" xfId="0" applyFont="1" applyFill="1" applyBorder="1" applyAlignment="1" applyProtection="1">
      <alignment vertical="center" shrinkToFit="1"/>
      <protection locked="0"/>
    </xf>
    <xf numFmtId="0" fontId="2" fillId="0" borderId="57" xfId="0" applyFont="1" applyFill="1" applyBorder="1" applyAlignment="1" applyProtection="1">
      <alignment vertical="center" wrapText="1" shrinkToFit="1"/>
      <protection locked="0"/>
    </xf>
    <xf numFmtId="0" fontId="2" fillId="0" borderId="57"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43" xfId="0" applyFont="1" applyFill="1" applyBorder="1" applyAlignment="1">
      <alignment vertical="center" shrinkToFit="1"/>
    </xf>
    <xf numFmtId="0" fontId="2" fillId="0" borderId="25" xfId="0" applyFont="1" applyFill="1" applyBorder="1" applyAlignment="1">
      <alignment vertical="center" shrinkToFit="1"/>
    </xf>
    <xf numFmtId="0" fontId="2" fillId="0" borderId="34" xfId="0" applyFont="1" applyFill="1" applyBorder="1" applyAlignment="1">
      <alignment vertical="center" shrinkToFit="1"/>
    </xf>
    <xf numFmtId="0" fontId="2" fillId="0" borderId="44" xfId="0" applyFont="1" applyFill="1" applyBorder="1" applyAlignment="1">
      <alignment vertical="center" shrinkToFit="1"/>
    </xf>
    <xf numFmtId="0" fontId="2" fillId="0" borderId="31" xfId="0" applyFont="1" applyFill="1" applyBorder="1" applyAlignment="1">
      <alignment vertical="center" shrinkToFit="1"/>
    </xf>
    <xf numFmtId="0" fontId="2" fillId="0" borderId="37" xfId="0" applyFont="1" applyFill="1" applyBorder="1" applyAlignment="1">
      <alignment vertical="center" shrinkToFit="1"/>
    </xf>
    <xf numFmtId="176" fontId="2" fillId="0" borderId="41" xfId="0" applyNumberFormat="1" applyFont="1" applyFill="1" applyBorder="1" applyAlignment="1" applyProtection="1">
      <alignment vertical="center" shrinkToFit="1"/>
      <protection locked="0"/>
    </xf>
    <xf numFmtId="176" fontId="2" fillId="0" borderId="42" xfId="0" applyNumberFormat="1" applyFont="1" applyFill="1" applyBorder="1" applyAlignment="1" applyProtection="1">
      <alignment vertical="center" shrinkToFit="1"/>
      <protection locked="0"/>
    </xf>
    <xf numFmtId="0" fontId="3" fillId="0" borderId="41" xfId="0" applyFont="1" applyFill="1" applyBorder="1" applyAlignment="1" applyProtection="1">
      <alignment vertical="center" wrapText="1"/>
      <protection locked="0"/>
    </xf>
    <xf numFmtId="0" fontId="10" fillId="0" borderId="41" xfId="0" applyFont="1" applyFill="1" applyBorder="1" applyAlignment="1" applyProtection="1">
      <alignment vertical="center" wrapText="1"/>
      <protection locked="0"/>
    </xf>
    <xf numFmtId="0" fontId="2" fillId="0" borderId="43"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34"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2" fillId="0" borderId="37" xfId="0" applyFont="1" applyFill="1" applyBorder="1" applyAlignment="1" applyProtection="1">
      <alignment vertical="center" shrinkToFit="1"/>
      <protection locked="0"/>
    </xf>
    <xf numFmtId="0" fontId="2" fillId="0" borderId="41" xfId="0" applyFont="1" applyFill="1" applyBorder="1" applyAlignment="1">
      <alignment horizontal="center" vertical="center" wrapTex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35" borderId="47" xfId="0" applyFont="1" applyFill="1" applyBorder="1" applyAlignment="1">
      <alignment horizontal="distributed" vertical="center" indent="14"/>
    </xf>
    <xf numFmtId="0" fontId="2" fillId="35" borderId="29" xfId="0" applyFont="1" applyFill="1" applyBorder="1" applyAlignment="1">
      <alignment horizontal="distributed" vertical="center" indent="14"/>
    </xf>
    <xf numFmtId="0" fontId="2" fillId="35" borderId="48" xfId="0" applyFont="1" applyFill="1" applyBorder="1" applyAlignment="1">
      <alignment horizontal="distributed" vertical="center" indent="14"/>
    </xf>
    <xf numFmtId="0" fontId="2" fillId="35" borderId="28" xfId="0" applyFont="1" applyFill="1" applyBorder="1" applyAlignment="1">
      <alignment horizontal="distributed" vertical="center" indent="14"/>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6" fontId="2" fillId="0" borderId="43" xfId="0" applyNumberFormat="1" applyFont="1" applyFill="1" applyBorder="1" applyAlignment="1" applyProtection="1">
      <alignment vertical="center" shrinkToFit="1"/>
      <protection locked="0"/>
    </xf>
    <xf numFmtId="176" fontId="2" fillId="0" borderId="25"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44" xfId="0" applyNumberFormat="1" applyFont="1" applyFill="1" applyBorder="1" applyAlignment="1" applyProtection="1">
      <alignment vertical="center" shrinkToFit="1"/>
      <protection locked="0"/>
    </xf>
    <xf numFmtId="176" fontId="2" fillId="0" borderId="31" xfId="0" applyNumberFormat="1" applyFont="1" applyFill="1" applyBorder="1" applyAlignment="1" applyProtection="1">
      <alignment vertical="center" shrinkToFit="1"/>
      <protection locked="0"/>
    </xf>
    <xf numFmtId="176" fontId="2" fillId="0" borderId="32" xfId="0" applyNumberFormat="1" applyFont="1" applyFill="1" applyBorder="1" applyAlignment="1" applyProtection="1">
      <alignment vertical="center" shrinkToFit="1"/>
      <protection locked="0"/>
    </xf>
    <xf numFmtId="176" fontId="2" fillId="0" borderId="3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2" xfId="0" applyNumberFormat="1" applyFont="1" applyFill="1" applyBorder="1" applyAlignment="1" applyProtection="1">
      <alignment vertical="center" shrinkToFit="1"/>
      <protection locked="0"/>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176" fontId="2" fillId="35" borderId="51" xfId="0" applyNumberFormat="1" applyFont="1" applyFill="1" applyBorder="1" applyAlignment="1">
      <alignment vertical="center" shrinkToFit="1"/>
    </xf>
    <xf numFmtId="176" fontId="2" fillId="35" borderId="10"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46" xfId="0" applyNumberFormat="1" applyFont="1" applyFill="1" applyBorder="1" applyAlignment="1">
      <alignment vertical="center" shrinkToFit="1"/>
    </xf>
    <xf numFmtId="176" fontId="2" fillId="35" borderId="13"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0" fontId="2" fillId="35" borderId="20" xfId="0" applyFont="1" applyFill="1" applyBorder="1" applyAlignment="1">
      <alignment horizontal="distributed" vertical="center" indent="14"/>
    </xf>
    <xf numFmtId="0" fontId="2" fillId="35" borderId="10" xfId="0" applyFont="1" applyFill="1" applyBorder="1" applyAlignment="1">
      <alignment horizontal="distributed" vertical="center" indent="14"/>
    </xf>
    <xf numFmtId="0" fontId="2" fillId="35" borderId="38" xfId="0" applyFont="1" applyFill="1" applyBorder="1" applyAlignment="1">
      <alignment horizontal="distributed" vertical="center" indent="14"/>
    </xf>
    <xf numFmtId="0" fontId="2" fillId="35" borderId="14" xfId="0" applyFont="1" applyFill="1" applyBorder="1" applyAlignment="1">
      <alignment horizontal="distributed" vertical="center" indent="14"/>
    </xf>
    <xf numFmtId="0" fontId="2" fillId="35" borderId="13" xfId="0" applyFont="1" applyFill="1" applyBorder="1" applyAlignment="1">
      <alignment horizontal="distributed" vertical="center" indent="14"/>
    </xf>
    <xf numFmtId="0" fontId="2" fillId="35" borderId="35" xfId="0" applyFont="1" applyFill="1" applyBorder="1" applyAlignment="1">
      <alignment horizontal="distributed" vertical="center" indent="14"/>
    </xf>
    <xf numFmtId="0" fontId="2" fillId="0" borderId="4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10" fillId="0" borderId="60" xfId="0" applyFont="1" applyFill="1" applyBorder="1" applyAlignment="1">
      <alignment vertical="center" wrapText="1"/>
    </xf>
    <xf numFmtId="0" fontId="10" fillId="0" borderId="58" xfId="0" applyFont="1" applyFill="1" applyBorder="1" applyAlignment="1">
      <alignment vertical="center" wrapText="1"/>
    </xf>
    <xf numFmtId="0" fontId="10" fillId="0" borderId="59" xfId="0" applyFont="1" applyFill="1" applyBorder="1" applyAlignment="1">
      <alignment vertical="center" wrapText="1"/>
    </xf>
    <xf numFmtId="0" fontId="2" fillId="0" borderId="53" xfId="0" applyFont="1" applyFill="1" applyBorder="1" applyAlignment="1">
      <alignment vertical="center" shrinkToFit="1"/>
    </xf>
    <xf numFmtId="0" fontId="2" fillId="0" borderId="41" xfId="0" applyFont="1" applyFill="1" applyBorder="1" applyAlignment="1">
      <alignment vertical="center" shrinkToFit="1"/>
    </xf>
    <xf numFmtId="0" fontId="2" fillId="35" borderId="29"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2" xfId="0" applyFont="1" applyFill="1" applyBorder="1" applyAlignment="1">
      <alignment horizontal="distributed" vertical="center" indent="2"/>
    </xf>
    <xf numFmtId="0" fontId="2" fillId="35" borderId="19" xfId="0" applyFont="1" applyFill="1" applyBorder="1" applyAlignment="1">
      <alignment horizontal="distributed" vertical="center" indent="2"/>
    </xf>
    <xf numFmtId="0" fontId="2" fillId="35" borderId="23" xfId="0" applyFont="1" applyFill="1" applyBorder="1" applyAlignment="1">
      <alignment horizontal="distributed" vertical="center" indent="2"/>
    </xf>
    <xf numFmtId="0" fontId="2" fillId="35" borderId="22" xfId="0" applyFont="1" applyFill="1" applyBorder="1" applyAlignment="1">
      <alignment horizontal="distributed" vertical="center" indent="5"/>
    </xf>
    <xf numFmtId="0" fontId="2" fillId="35" borderId="19" xfId="0" applyFont="1" applyFill="1" applyBorder="1" applyAlignment="1">
      <alignment horizontal="distributed" vertical="center" indent="5"/>
    </xf>
    <xf numFmtId="0" fontId="2" fillId="35" borderId="23" xfId="0" applyFont="1" applyFill="1" applyBorder="1" applyAlignment="1">
      <alignment horizontal="distributed" vertical="center" indent="5"/>
    </xf>
    <xf numFmtId="0" fontId="2" fillId="35" borderId="10"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10" fillId="35" borderId="20" xfId="0" applyFont="1" applyFill="1" applyBorder="1" applyAlignment="1">
      <alignment vertical="center" wrapText="1"/>
    </xf>
    <xf numFmtId="0" fontId="10" fillId="35" borderId="10" xfId="0" applyFont="1" applyFill="1" applyBorder="1" applyAlignment="1">
      <alignment vertical="center" wrapText="1"/>
    </xf>
    <xf numFmtId="0" fontId="10" fillId="35" borderId="21" xfId="0" applyFont="1" applyFill="1" applyBorder="1" applyAlignment="1">
      <alignment vertical="center" wrapText="1"/>
    </xf>
    <xf numFmtId="0" fontId="10" fillId="35" borderId="14" xfId="0" applyFont="1" applyFill="1" applyBorder="1" applyAlignment="1">
      <alignment vertical="center" wrapText="1"/>
    </xf>
    <xf numFmtId="0" fontId="10" fillId="35" borderId="13" xfId="0" applyFont="1" applyFill="1" applyBorder="1" applyAlignment="1">
      <alignment vertical="center" wrapText="1"/>
    </xf>
    <xf numFmtId="0" fontId="10" fillId="35" borderId="15" xfId="0" applyFont="1" applyFill="1" applyBorder="1" applyAlignment="1">
      <alignment vertical="center" wrapText="1"/>
    </xf>
    <xf numFmtId="0" fontId="2" fillId="35" borderId="40" xfId="0" applyFont="1" applyFill="1" applyBorder="1" applyAlignment="1">
      <alignment horizontal="center" vertical="center"/>
    </xf>
    <xf numFmtId="0" fontId="2" fillId="35" borderId="61"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51" xfId="0" applyFont="1" applyFill="1" applyBorder="1" applyAlignment="1">
      <alignment horizontal="distributed" vertical="center" indent="3"/>
    </xf>
    <xf numFmtId="0" fontId="2" fillId="35" borderId="10" xfId="0" applyFont="1" applyFill="1" applyBorder="1" applyAlignment="1">
      <alignment horizontal="distributed" vertical="center" indent="3"/>
    </xf>
    <xf numFmtId="0" fontId="2" fillId="35" borderId="38" xfId="0" applyFont="1" applyFill="1" applyBorder="1" applyAlignment="1">
      <alignment horizontal="distributed" vertical="center" indent="3"/>
    </xf>
    <xf numFmtId="0" fontId="2" fillId="35" borderId="46" xfId="0" applyFont="1" applyFill="1" applyBorder="1" applyAlignment="1">
      <alignment horizontal="distributed" vertical="center" indent="3"/>
    </xf>
    <xf numFmtId="0" fontId="2" fillId="35" borderId="13" xfId="0" applyFont="1" applyFill="1" applyBorder="1" applyAlignment="1">
      <alignment horizontal="distributed" vertical="center" indent="3"/>
    </xf>
    <xf numFmtId="0" fontId="2" fillId="35" borderId="35" xfId="0" applyFont="1" applyFill="1" applyBorder="1" applyAlignment="1">
      <alignment horizontal="distributed" vertical="center" indent="3"/>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4" fillId="35" borderId="40" xfId="0" applyNumberFormat="1" applyFont="1" applyFill="1" applyBorder="1" applyAlignment="1">
      <alignment horizontal="center" vertical="center" wrapText="1"/>
    </xf>
    <xf numFmtId="176" fontId="4" fillId="35" borderId="62" xfId="0" applyNumberFormat="1" applyFont="1" applyFill="1" applyBorder="1" applyAlignment="1">
      <alignment horizontal="center" vertical="center" wrapText="1"/>
    </xf>
    <xf numFmtId="0" fontId="2" fillId="35" borderId="20" xfId="0" applyFont="1" applyFill="1" applyBorder="1" applyAlignment="1">
      <alignment vertical="center" wrapText="1"/>
    </xf>
    <xf numFmtId="0" fontId="2" fillId="35" borderId="10" xfId="0" applyFont="1" applyFill="1" applyBorder="1" applyAlignment="1">
      <alignment vertical="center" wrapText="1"/>
    </xf>
    <xf numFmtId="0" fontId="2" fillId="35" borderId="21" xfId="0" applyFont="1" applyFill="1" applyBorder="1" applyAlignment="1">
      <alignment vertical="center" wrapText="1"/>
    </xf>
    <xf numFmtId="0" fontId="2" fillId="35" borderId="11"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176" fontId="2" fillId="35" borderId="29"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50" xfId="0" applyNumberFormat="1" applyFont="1" applyFill="1" applyBorder="1" applyAlignment="1">
      <alignment horizontal="center" vertical="center" wrapText="1"/>
    </xf>
    <xf numFmtId="0" fontId="2" fillId="35" borderId="6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2" fillId="35" borderId="6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2" fillId="35" borderId="29" xfId="0" applyNumberFormat="1" applyFont="1" applyFill="1" applyBorder="1" applyAlignment="1">
      <alignment vertical="center" shrinkToFit="1"/>
    </xf>
    <xf numFmtId="176" fontId="2" fillId="35" borderId="49" xfId="0" applyNumberFormat="1" applyFont="1" applyFill="1" applyBorder="1" applyAlignment="1">
      <alignment vertical="center" shrinkToFit="1"/>
    </xf>
    <xf numFmtId="176" fontId="2" fillId="35" borderId="28" xfId="0" applyNumberFormat="1" applyFont="1" applyFill="1" applyBorder="1" applyAlignment="1">
      <alignment vertical="center" shrinkToFit="1"/>
    </xf>
    <xf numFmtId="176" fontId="2" fillId="35" borderId="50" xfId="0" applyNumberFormat="1" applyFont="1" applyFill="1" applyBorder="1" applyAlignment="1">
      <alignment vertical="center" shrinkToFit="1"/>
    </xf>
    <xf numFmtId="0" fontId="2" fillId="35" borderId="61" xfId="0" applyFont="1" applyFill="1" applyBorder="1" applyAlignment="1">
      <alignment vertical="center" wrapText="1"/>
    </xf>
    <xf numFmtId="0" fontId="2" fillId="35" borderId="40" xfId="0" applyFont="1" applyFill="1" applyBorder="1" applyAlignment="1">
      <alignment vertical="center" wrapText="1"/>
    </xf>
    <xf numFmtId="0" fontId="2" fillId="35" borderId="62" xfId="0" applyFont="1" applyFill="1" applyBorder="1" applyAlignment="1">
      <alignment vertical="center" wrapText="1"/>
    </xf>
    <xf numFmtId="0" fontId="10" fillId="0" borderId="44" xfId="0" applyFont="1" applyFill="1" applyBorder="1" applyAlignment="1">
      <alignment vertical="center" wrapText="1"/>
    </xf>
    <xf numFmtId="0" fontId="10" fillId="0" borderId="31" xfId="0" applyFont="1" applyFill="1" applyBorder="1" applyAlignment="1">
      <alignment vertical="center" wrapText="1"/>
    </xf>
    <xf numFmtId="0" fontId="10" fillId="0" borderId="37" xfId="0" applyFont="1" applyFill="1" applyBorder="1" applyAlignment="1">
      <alignment vertical="center" wrapText="1"/>
    </xf>
    <xf numFmtId="0" fontId="2" fillId="0" borderId="55"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0" fillId="0" borderId="36" xfId="0" applyFont="1" applyBorder="1" applyAlignment="1">
      <alignment horizontal="center" vertical="center" wrapText="1"/>
    </xf>
    <xf numFmtId="0" fontId="2" fillId="0" borderId="30" xfId="0" applyFont="1" applyFill="1" applyBorder="1" applyAlignment="1" applyProtection="1">
      <alignment vertical="center"/>
      <protection locked="0"/>
    </xf>
    <xf numFmtId="0" fontId="0" fillId="0" borderId="0"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31" xfId="0" applyFont="1" applyBorder="1" applyAlignment="1">
      <alignment vertical="center"/>
    </xf>
    <xf numFmtId="0" fontId="0" fillId="0" borderId="37" xfId="0" applyFont="1" applyBorder="1" applyAlignment="1">
      <alignment vertical="center"/>
    </xf>
    <xf numFmtId="0" fontId="2" fillId="0" borderId="43" xfId="0" applyFont="1" applyFill="1" applyBorder="1" applyAlignment="1" applyProtection="1">
      <alignment vertical="center" wrapText="1" shrinkToFit="1"/>
      <protection locked="0"/>
    </xf>
    <xf numFmtId="0" fontId="2" fillId="0" borderId="25" xfId="0" applyFont="1" applyFill="1" applyBorder="1" applyAlignment="1" applyProtection="1">
      <alignment vertical="center" wrapText="1" shrinkToFit="1"/>
      <protection locked="0"/>
    </xf>
    <xf numFmtId="0" fontId="2" fillId="0" borderId="34" xfId="0" applyFont="1" applyFill="1" applyBorder="1" applyAlignment="1" applyProtection="1">
      <alignment vertical="center" wrapText="1" shrinkToFit="1"/>
      <protection locked="0"/>
    </xf>
    <xf numFmtId="0" fontId="2" fillId="0" borderId="44" xfId="0" applyFont="1" applyFill="1" applyBorder="1" applyAlignment="1" applyProtection="1">
      <alignment vertical="center" wrapText="1" shrinkToFit="1"/>
      <protection locked="0"/>
    </xf>
    <xf numFmtId="0" fontId="2" fillId="0" borderId="31" xfId="0" applyFont="1" applyFill="1" applyBorder="1" applyAlignment="1" applyProtection="1">
      <alignment vertical="center" wrapText="1" shrinkToFit="1"/>
      <protection locked="0"/>
    </xf>
    <xf numFmtId="0" fontId="2" fillId="0" borderId="37" xfId="0" applyFont="1" applyFill="1" applyBorder="1" applyAlignment="1" applyProtection="1">
      <alignment vertical="center" wrapText="1" shrinkToFit="1"/>
      <protection locked="0"/>
    </xf>
    <xf numFmtId="0" fontId="0" fillId="0" borderId="25" xfId="0" applyFont="1" applyBorder="1" applyAlignment="1">
      <alignment vertical="center" wrapText="1" shrinkToFit="1"/>
    </xf>
    <xf numFmtId="0" fontId="0" fillId="0" borderId="34" xfId="0" applyFont="1" applyBorder="1" applyAlignment="1">
      <alignment vertical="center" wrapText="1" shrinkToFit="1"/>
    </xf>
    <xf numFmtId="0" fontId="0" fillId="0" borderId="44" xfId="0" applyFont="1" applyBorder="1" applyAlignment="1">
      <alignment vertical="center" wrapText="1" shrinkToFit="1"/>
    </xf>
    <xf numFmtId="0" fontId="0" fillId="0" borderId="31" xfId="0" applyFont="1" applyBorder="1" applyAlignment="1">
      <alignment vertical="center" wrapText="1" shrinkToFit="1"/>
    </xf>
    <xf numFmtId="0" fontId="0" fillId="0" borderId="37" xfId="0" applyFont="1" applyBorder="1" applyAlignment="1">
      <alignment vertical="center" wrapText="1" shrinkToFit="1"/>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66" xfId="0" applyFont="1" applyFill="1" applyBorder="1" applyAlignment="1" applyProtection="1">
      <alignment vertical="center" wrapText="1" shrinkToFit="1"/>
      <protection locked="0"/>
    </xf>
    <xf numFmtId="0" fontId="2" fillId="0" borderId="66" xfId="0" applyFont="1" applyFill="1" applyBorder="1" applyAlignment="1" applyProtection="1">
      <alignment vertical="center" shrinkToFit="1"/>
      <protection locked="0"/>
    </xf>
    <xf numFmtId="0" fontId="10" fillId="0" borderId="3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0" fontId="2" fillId="35" borderId="64" xfId="0" applyFont="1" applyFill="1" applyBorder="1" applyAlignment="1">
      <alignment horizontal="center" vertical="center" shrinkToFit="1"/>
    </xf>
    <xf numFmtId="0" fontId="2" fillId="35" borderId="56" xfId="0" applyFont="1" applyFill="1" applyBorder="1" applyAlignment="1">
      <alignment horizontal="center" vertical="center" shrinkToFit="1"/>
    </xf>
    <xf numFmtId="0" fontId="2" fillId="35" borderId="29" xfId="0" applyFont="1" applyFill="1" applyBorder="1" applyAlignment="1">
      <alignment horizontal="distributed" vertical="center" wrapText="1" indent="3"/>
    </xf>
    <xf numFmtId="0" fontId="2" fillId="35" borderId="28" xfId="0" applyFont="1" applyFill="1" applyBorder="1" applyAlignment="1">
      <alignment horizontal="distributed" vertical="center" wrapText="1" indent="3"/>
    </xf>
    <xf numFmtId="0" fontId="2" fillId="35" borderId="40" xfId="0" applyFont="1" applyFill="1" applyBorder="1" applyAlignment="1">
      <alignment horizontal="center" vertical="center" shrinkToFit="1"/>
    </xf>
    <xf numFmtId="176" fontId="2" fillId="0" borderId="43" xfId="0" applyNumberFormat="1" applyFont="1" applyFill="1" applyBorder="1" applyAlignment="1" applyProtection="1">
      <alignment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32" xfId="0" applyFont="1" applyBorder="1" applyAlignment="1">
      <alignment vertical="center"/>
    </xf>
    <xf numFmtId="0" fontId="0" fillId="0" borderId="25" xfId="0" applyFont="1" applyBorder="1" applyAlignment="1">
      <alignment vertical="center" wrapText="1"/>
    </xf>
    <xf numFmtId="0" fontId="0" fillId="0" borderId="34"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wrapText="1"/>
    </xf>
    <xf numFmtId="0" fontId="4" fillId="0" borderId="41" xfId="0" applyFont="1" applyFill="1" applyBorder="1" applyAlignment="1" applyProtection="1">
      <alignment vertical="center" wrapText="1"/>
      <protection locked="0"/>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176" fontId="2" fillId="0" borderId="10"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4" fillId="35" borderId="67" xfId="0" applyFont="1" applyFill="1" applyBorder="1" applyAlignment="1">
      <alignment horizontal="center" vertical="center" shrinkToFit="1"/>
    </xf>
    <xf numFmtId="0" fontId="4" fillId="35" borderId="68" xfId="0" applyFont="1" applyFill="1" applyBorder="1" applyAlignment="1">
      <alignment horizontal="center" vertical="center" shrinkToFit="1"/>
    </xf>
    <xf numFmtId="0" fontId="4" fillId="35" borderId="69"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0" fontId="4" fillId="35" borderId="16" xfId="0" applyFont="1" applyFill="1" applyBorder="1" applyAlignment="1">
      <alignment horizontal="center" vertical="center"/>
    </xf>
    <xf numFmtId="0" fontId="0" fillId="0" borderId="16" xfId="0" applyBorder="1" applyAlignment="1">
      <alignment vertical="center" wrapText="1"/>
    </xf>
    <xf numFmtId="0" fontId="2" fillId="35" borderId="20" xfId="0" applyFont="1" applyFill="1" applyBorder="1" applyAlignment="1">
      <alignment vertical="center"/>
    </xf>
    <xf numFmtId="0" fontId="2" fillId="35" borderId="10" xfId="0" applyFont="1" applyFill="1" applyBorder="1" applyAlignment="1">
      <alignment vertical="center"/>
    </xf>
    <xf numFmtId="0" fontId="2" fillId="35" borderId="21" xfId="0" applyFont="1" applyFill="1" applyBorder="1" applyAlignment="1">
      <alignment vertical="center"/>
    </xf>
    <xf numFmtId="0" fontId="11" fillId="35" borderId="14" xfId="0" applyFont="1" applyFill="1" applyBorder="1" applyAlignment="1">
      <alignment vertical="center"/>
    </xf>
    <xf numFmtId="0" fontId="11" fillId="35" borderId="13" xfId="0" applyFont="1" applyFill="1" applyBorder="1" applyAlignment="1">
      <alignment vertical="center"/>
    </xf>
    <xf numFmtId="0" fontId="11" fillId="35" borderId="15" xfId="0" applyFont="1" applyFill="1" applyBorder="1" applyAlignment="1">
      <alignment vertical="center"/>
    </xf>
    <xf numFmtId="0" fontId="2" fillId="35" borderId="16"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0" xfId="0" applyFont="1" applyFill="1" applyBorder="1" applyAlignment="1">
      <alignment horizontal="distributed" vertical="center" indent="7"/>
    </xf>
    <xf numFmtId="0" fontId="2" fillId="35" borderId="10" xfId="0" applyFont="1" applyFill="1" applyBorder="1" applyAlignment="1">
      <alignment horizontal="distributed" vertical="center" indent="7"/>
    </xf>
    <xf numFmtId="0" fontId="2" fillId="35" borderId="21" xfId="0" applyFont="1" applyFill="1" applyBorder="1" applyAlignment="1">
      <alignment horizontal="distributed" vertical="center" indent="7"/>
    </xf>
    <xf numFmtId="0" fontId="2" fillId="35" borderId="14" xfId="0" applyFont="1" applyFill="1" applyBorder="1" applyAlignment="1">
      <alignment horizontal="distributed" vertical="center" indent="7"/>
    </xf>
    <xf numFmtId="0" fontId="2" fillId="35" borderId="13" xfId="0" applyFont="1" applyFill="1" applyBorder="1" applyAlignment="1">
      <alignment horizontal="distributed" vertical="center" indent="7"/>
    </xf>
    <xf numFmtId="0" fontId="2" fillId="35" borderId="15" xfId="0" applyFont="1" applyFill="1" applyBorder="1" applyAlignment="1">
      <alignment horizontal="distributed" vertical="center" indent="7"/>
    </xf>
    <xf numFmtId="0" fontId="3" fillId="35" borderId="16" xfId="0" applyFont="1" applyFill="1" applyBorder="1" applyAlignment="1">
      <alignment horizontal="center" vertical="center" wrapText="1"/>
    </xf>
    <xf numFmtId="0" fontId="2" fillId="0" borderId="16" xfId="0" applyFont="1" applyBorder="1" applyAlignment="1">
      <alignment vertical="center" wrapText="1"/>
    </xf>
    <xf numFmtId="0" fontId="2" fillId="35" borderId="16" xfId="0" applyFont="1" applyFill="1" applyBorder="1" applyAlignment="1">
      <alignment horizontal="distributed" vertical="center" indent="1"/>
    </xf>
    <xf numFmtId="0" fontId="10" fillId="35" borderId="6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176" fontId="2" fillId="0" borderId="51"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46" xfId="0" applyNumberFormat="1" applyFont="1" applyBorder="1" applyAlignment="1">
      <alignment vertical="center" shrinkToFit="1"/>
    </xf>
    <xf numFmtId="176" fontId="2" fillId="0" borderId="13" xfId="0" applyNumberFormat="1" applyFont="1" applyBorder="1" applyAlignment="1">
      <alignment vertical="center" shrinkToFit="1"/>
    </xf>
    <xf numFmtId="0" fontId="2" fillId="0" borderId="16" xfId="0" applyFont="1" applyFill="1" applyBorder="1" applyAlignment="1">
      <alignment vertical="center" wrapText="1"/>
    </xf>
    <xf numFmtId="176" fontId="4" fillId="0" borderId="1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2" fillId="0" borderId="5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38" xfId="0" applyNumberFormat="1" applyFont="1" applyBorder="1" applyAlignment="1">
      <alignment vertical="center" shrinkToFit="1"/>
    </xf>
    <xf numFmtId="176" fontId="2" fillId="0" borderId="39" xfId="0" applyNumberFormat="1" applyFont="1" applyBorder="1" applyAlignment="1">
      <alignment vertical="center" shrinkToFit="1"/>
    </xf>
    <xf numFmtId="176" fontId="2" fillId="0" borderId="35" xfId="0" applyNumberFormat="1" applyFont="1" applyBorder="1" applyAlignment="1">
      <alignment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0" fontId="2" fillId="0" borderId="70" xfId="0" applyFont="1" applyFill="1" applyBorder="1" applyAlignment="1">
      <alignment vertical="center" shrinkToFit="1"/>
    </xf>
    <xf numFmtId="0" fontId="2" fillId="0" borderId="71" xfId="0" applyFont="1" applyFill="1" applyBorder="1" applyAlignment="1">
      <alignment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176" fontId="2" fillId="0" borderId="71" xfId="0" applyNumberFormat="1" applyFont="1" applyFill="1" applyBorder="1" applyAlignment="1">
      <alignment vertical="center" shrinkToFit="1"/>
    </xf>
    <xf numFmtId="0" fontId="2" fillId="0" borderId="72" xfId="0" applyFont="1" applyFill="1" applyBorder="1" applyAlignment="1">
      <alignment vertical="center" shrinkToFit="1"/>
    </xf>
    <xf numFmtId="0" fontId="2" fillId="35" borderId="73" xfId="0" applyFont="1" applyFill="1" applyBorder="1" applyAlignment="1">
      <alignment vertical="center"/>
    </xf>
    <xf numFmtId="0" fontId="2" fillId="35" borderId="70" xfId="0" applyFont="1" applyFill="1" applyBorder="1" applyAlignment="1">
      <alignment horizontal="center" vertical="center" shrinkToFit="1"/>
    </xf>
    <xf numFmtId="0" fontId="3" fillId="0" borderId="72" xfId="0" applyFont="1" applyFill="1" applyBorder="1" applyAlignment="1">
      <alignment vertical="center" wrapText="1"/>
    </xf>
    <xf numFmtId="176" fontId="2" fillId="0" borderId="72" xfId="0" applyNumberFormat="1" applyFont="1" applyFill="1" applyBorder="1" applyAlignment="1">
      <alignment vertical="center" shrinkToFit="1"/>
    </xf>
    <xf numFmtId="0" fontId="3" fillId="35" borderId="20"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21"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0" fontId="2" fillId="35" borderId="7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 fillId="35" borderId="20" xfId="0" applyFont="1" applyFill="1" applyBorder="1" applyAlignment="1">
      <alignment horizontal="distributed" vertical="center" indent="1"/>
    </xf>
    <xf numFmtId="0" fontId="2" fillId="35" borderId="10" xfId="0" applyFont="1" applyFill="1" applyBorder="1" applyAlignment="1">
      <alignment horizontal="distributed" vertical="center" indent="1"/>
    </xf>
    <xf numFmtId="0" fontId="2" fillId="35" borderId="21" xfId="0" applyFont="1" applyFill="1" applyBorder="1" applyAlignment="1">
      <alignment horizontal="distributed" vertical="center" indent="1"/>
    </xf>
    <xf numFmtId="0" fontId="2" fillId="35" borderId="14" xfId="0" applyFont="1" applyFill="1" applyBorder="1" applyAlignment="1">
      <alignment horizontal="distributed" vertical="center" indent="1"/>
    </xf>
    <xf numFmtId="0" fontId="2" fillId="35" borderId="13" xfId="0" applyFont="1" applyFill="1" applyBorder="1" applyAlignment="1">
      <alignment horizontal="distributed" vertical="center" indent="1"/>
    </xf>
    <xf numFmtId="0" fontId="2" fillId="35" borderId="15" xfId="0" applyFont="1" applyFill="1" applyBorder="1" applyAlignment="1">
      <alignment horizontal="distributed" vertical="center" indent="1"/>
    </xf>
    <xf numFmtId="0" fontId="20" fillId="35" borderId="74" xfId="0" applyFont="1" applyFill="1" applyBorder="1" applyAlignment="1">
      <alignment vertical="center"/>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3" fillId="35" borderId="16" xfId="0" applyFont="1" applyFill="1" applyBorder="1" applyAlignment="1">
      <alignment horizontal="center" vertical="center" wrapText="1" shrinkToFit="1"/>
    </xf>
    <xf numFmtId="0" fontId="2" fillId="35" borderId="20" xfId="0" applyFont="1" applyFill="1" applyBorder="1" applyAlignment="1">
      <alignment horizontal="distributed" vertical="center" indent="3"/>
    </xf>
    <xf numFmtId="0" fontId="2" fillId="35" borderId="21" xfId="0" applyFont="1" applyFill="1" applyBorder="1" applyAlignment="1">
      <alignment horizontal="distributed" vertical="center" indent="3"/>
    </xf>
    <xf numFmtId="0" fontId="2" fillId="35" borderId="14" xfId="0" applyFont="1" applyFill="1" applyBorder="1" applyAlignment="1">
      <alignment horizontal="distributed" vertical="center" indent="3"/>
    </xf>
    <xf numFmtId="0" fontId="2" fillId="35" borderId="15" xfId="0" applyFont="1" applyFill="1" applyBorder="1" applyAlignment="1">
      <alignment horizontal="distributed" vertical="center" indent="3"/>
    </xf>
    <xf numFmtId="0" fontId="2" fillId="35" borderId="20"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176" fontId="2" fillId="35" borderId="20"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0" fontId="2" fillId="35" borderId="20" xfId="0" applyFont="1" applyFill="1" applyBorder="1" applyAlignment="1">
      <alignment horizontal="distributed" vertical="center" indent="12"/>
    </xf>
    <xf numFmtId="0" fontId="2" fillId="35" borderId="10" xfId="0" applyFont="1" applyFill="1" applyBorder="1" applyAlignment="1">
      <alignment horizontal="distributed" vertical="center" indent="12"/>
    </xf>
    <xf numFmtId="0" fontId="2" fillId="35" borderId="21" xfId="0" applyFont="1" applyFill="1" applyBorder="1" applyAlignment="1">
      <alignment horizontal="distributed" vertical="center" indent="12"/>
    </xf>
    <xf numFmtId="0" fontId="2" fillId="35" borderId="14" xfId="0" applyFont="1" applyFill="1" applyBorder="1" applyAlignment="1">
      <alignment horizontal="distributed" vertical="center" indent="12"/>
    </xf>
    <xf numFmtId="0" fontId="2" fillId="35" borderId="13" xfId="0" applyFont="1" applyFill="1" applyBorder="1" applyAlignment="1">
      <alignment horizontal="distributed" vertical="center" indent="12"/>
    </xf>
    <xf numFmtId="0" fontId="2" fillId="35" borderId="15" xfId="0" applyFont="1" applyFill="1" applyBorder="1" applyAlignment="1">
      <alignment horizontal="distributed" vertical="center" indent="12"/>
    </xf>
    <xf numFmtId="0" fontId="2" fillId="35" borderId="71" xfId="0" applyFont="1" applyFill="1" applyBorder="1" applyAlignment="1">
      <alignment horizontal="center" vertical="center" shrinkToFit="1"/>
    </xf>
    <xf numFmtId="0" fontId="9" fillId="35" borderId="23" xfId="0" applyFont="1" applyFill="1" applyBorder="1" applyAlignment="1">
      <alignment vertical="center"/>
    </xf>
    <xf numFmtId="0" fontId="9" fillId="35" borderId="16" xfId="0" applyFont="1" applyFill="1" applyBorder="1" applyAlignment="1">
      <alignment vertical="center"/>
    </xf>
    <xf numFmtId="0" fontId="9" fillId="35" borderId="16" xfId="0" applyFont="1" applyFill="1" applyBorder="1" applyAlignment="1">
      <alignment horizontal="right" vertical="center"/>
    </xf>
    <xf numFmtId="0" fontId="9" fillId="35" borderId="22" xfId="0" applyFont="1" applyFill="1" applyBorder="1" applyAlignment="1">
      <alignment horizontal="right" vertical="center"/>
    </xf>
    <xf numFmtId="176" fontId="2" fillId="0" borderId="21" xfId="0" applyNumberFormat="1" applyFont="1" applyFill="1" applyBorder="1" applyAlignment="1">
      <alignment vertical="center" shrinkToFit="1"/>
    </xf>
    <xf numFmtId="0" fontId="2" fillId="35" borderId="75" xfId="0" applyFont="1" applyFill="1" applyBorder="1" applyAlignment="1">
      <alignment horizontal="distributed" vertical="center" indent="2" shrinkToFit="1"/>
    </xf>
    <xf numFmtId="0" fontId="2" fillId="35" borderId="76" xfId="0" applyFont="1" applyFill="1" applyBorder="1" applyAlignment="1">
      <alignment horizontal="distributed" vertical="center" indent="2" shrinkToFit="1"/>
    </xf>
    <xf numFmtId="0" fontId="2" fillId="35" borderId="77" xfId="0" applyFont="1" applyFill="1" applyBorder="1" applyAlignment="1">
      <alignment horizontal="distributed" vertical="center" indent="2" shrinkToFit="1"/>
    </xf>
    <xf numFmtId="0" fontId="2" fillId="35" borderId="20"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35" borderId="21" xfId="0" applyFont="1" applyFill="1" applyBorder="1" applyAlignment="1">
      <alignment horizontal="distributed" vertical="center" wrapText="1" indent="1"/>
    </xf>
    <xf numFmtId="0" fontId="9" fillId="35" borderId="14" xfId="0" applyFont="1" applyFill="1" applyBorder="1" applyAlignment="1">
      <alignment horizontal="distributed" vertical="center" wrapText="1" indent="1"/>
    </xf>
    <xf numFmtId="0" fontId="9" fillId="35" borderId="13" xfId="0" applyFont="1" applyFill="1" applyBorder="1" applyAlignment="1">
      <alignment horizontal="distributed" vertical="center" wrapText="1" indent="1"/>
    </xf>
    <xf numFmtId="0" fontId="9" fillId="35" borderId="15" xfId="0" applyFont="1" applyFill="1" applyBorder="1" applyAlignment="1">
      <alignment horizontal="distributed" vertical="center" wrapText="1" indent="1"/>
    </xf>
    <xf numFmtId="0" fontId="2" fillId="0" borderId="78" xfId="0" applyFont="1" applyFill="1" applyBorder="1" applyAlignment="1">
      <alignment vertical="center" shrinkToFit="1"/>
    </xf>
    <xf numFmtId="0" fontId="2" fillId="0" borderId="79" xfId="0" applyFont="1" applyFill="1" applyBorder="1" applyAlignment="1">
      <alignment vertical="center" shrinkToFit="1"/>
    </xf>
    <xf numFmtId="0" fontId="2" fillId="35" borderId="78" xfId="0" applyFont="1" applyFill="1" applyBorder="1" applyAlignment="1">
      <alignment horizontal="center" vertical="center" shrinkToFit="1"/>
    </xf>
    <xf numFmtId="0" fontId="2" fillId="35" borderId="79" xfId="0" applyFont="1" applyFill="1" applyBorder="1" applyAlignment="1">
      <alignment horizontal="center" vertical="center" shrinkToFit="1"/>
    </xf>
    <xf numFmtId="0" fontId="9" fillId="0" borderId="78" xfId="0" applyFont="1" applyFill="1" applyBorder="1" applyAlignment="1">
      <alignment vertical="center" shrinkToFit="1"/>
    </xf>
    <xf numFmtId="0" fontId="9" fillId="0" borderId="79" xfId="0" applyFont="1" applyFill="1" applyBorder="1" applyAlignment="1">
      <alignment vertical="center" shrinkToFit="1"/>
    </xf>
    <xf numFmtId="0" fontId="9" fillId="0" borderId="79" xfId="0" applyFont="1" applyFill="1" applyBorder="1" applyAlignment="1">
      <alignment vertical="center" wrapText="1" shrinkToFit="1"/>
    </xf>
    <xf numFmtId="0" fontId="2" fillId="0" borderId="80" xfId="0" applyFont="1" applyFill="1" applyBorder="1" applyAlignment="1">
      <alignment horizontal="left" vertical="center" wrapText="1" shrinkToFit="1"/>
    </xf>
    <xf numFmtId="0" fontId="2" fillId="0" borderId="81" xfId="0" applyFont="1" applyFill="1" applyBorder="1" applyAlignment="1">
      <alignment horizontal="left" vertical="center" shrinkToFit="1"/>
    </xf>
    <xf numFmtId="0" fontId="2" fillId="0" borderId="82" xfId="0" applyFont="1" applyFill="1" applyBorder="1" applyAlignment="1">
      <alignment horizontal="left" vertical="center" shrinkToFit="1"/>
    </xf>
    <xf numFmtId="0" fontId="2" fillId="0" borderId="83" xfId="0" applyFont="1" applyFill="1" applyBorder="1" applyAlignment="1">
      <alignment horizontal="left" vertical="center" shrinkToFit="1"/>
    </xf>
    <xf numFmtId="0" fontId="2" fillId="0" borderId="84" xfId="0" applyFont="1" applyFill="1" applyBorder="1" applyAlignment="1">
      <alignment horizontal="left" vertical="center" shrinkToFit="1"/>
    </xf>
    <xf numFmtId="0" fontId="2" fillId="0" borderId="85" xfId="0" applyFont="1" applyFill="1" applyBorder="1" applyAlignment="1">
      <alignment horizontal="left" vertical="center" shrinkToFit="1"/>
    </xf>
    <xf numFmtId="0" fontId="9" fillId="35" borderId="20" xfId="0" applyFont="1" applyFill="1" applyBorder="1" applyAlignment="1">
      <alignment horizontal="distributed" vertical="center" indent="2"/>
    </xf>
    <xf numFmtId="0" fontId="9" fillId="35" borderId="10" xfId="0" applyFont="1" applyFill="1" applyBorder="1" applyAlignment="1">
      <alignment horizontal="distributed" vertical="center" indent="2"/>
    </xf>
    <xf numFmtId="0" fontId="9" fillId="35" borderId="21" xfId="0" applyFont="1" applyFill="1" applyBorder="1" applyAlignment="1">
      <alignment horizontal="distributed" vertical="center" indent="2"/>
    </xf>
    <xf numFmtId="0" fontId="9" fillId="35" borderId="14"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9" fillId="35" borderId="15" xfId="0" applyFont="1" applyFill="1" applyBorder="1" applyAlignment="1">
      <alignment horizontal="distributed" vertical="center" indent="2"/>
    </xf>
    <xf numFmtId="183" fontId="9" fillId="35" borderId="23" xfId="0" applyNumberFormat="1" applyFont="1" applyFill="1" applyBorder="1" applyAlignment="1">
      <alignment horizontal="center" vertical="center"/>
    </xf>
    <xf numFmtId="0" fontId="9" fillId="35" borderId="22" xfId="0" applyFont="1" applyFill="1" applyBorder="1" applyAlignment="1">
      <alignment horizontal="center" vertical="center"/>
    </xf>
    <xf numFmtId="0" fontId="9" fillId="35" borderId="23" xfId="0" applyFont="1" applyFill="1" applyBorder="1" applyAlignment="1">
      <alignment horizontal="center" vertical="center"/>
    </xf>
    <xf numFmtId="0" fontId="2" fillId="0" borderId="70" xfId="0" applyFont="1" applyFill="1" applyBorder="1" applyAlignment="1" applyProtection="1">
      <alignment vertical="center" shrinkToFit="1"/>
      <protection locked="0"/>
    </xf>
    <xf numFmtId="0" fontId="2" fillId="0" borderId="71" xfId="0" applyFont="1" applyFill="1" applyBorder="1" applyAlignment="1" applyProtection="1">
      <alignment vertical="center" shrinkToFit="1"/>
      <protection locked="0"/>
    </xf>
    <xf numFmtId="0" fontId="9" fillId="35" borderId="11" xfId="0" applyFont="1" applyFill="1" applyBorder="1" applyAlignment="1">
      <alignment horizontal="right" vertical="center"/>
    </xf>
    <xf numFmtId="0" fontId="9" fillId="35" borderId="0" xfId="0" applyFont="1" applyFill="1" applyBorder="1" applyAlignment="1">
      <alignment horizontal="right" vertical="center"/>
    </xf>
    <xf numFmtId="0" fontId="9" fillId="35" borderId="12" xfId="0" applyFont="1" applyFill="1" applyBorder="1" applyAlignment="1">
      <alignment horizontal="right"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9" fillId="35" borderId="16" xfId="0" applyFont="1" applyFill="1" applyBorder="1" applyAlignment="1">
      <alignment horizontal="distributed" vertical="center" wrapText="1" indent="2"/>
    </xf>
    <xf numFmtId="0" fontId="2" fillId="35" borderId="20" xfId="0" applyFont="1" applyFill="1" applyBorder="1" applyAlignment="1">
      <alignment vertical="top" wrapText="1"/>
    </xf>
    <xf numFmtId="0" fontId="2" fillId="35" borderId="10" xfId="0" applyFont="1" applyFill="1" applyBorder="1" applyAlignment="1">
      <alignment vertical="top" wrapText="1"/>
    </xf>
    <xf numFmtId="0" fontId="2" fillId="35" borderId="21" xfId="0" applyFont="1" applyFill="1" applyBorder="1" applyAlignment="1">
      <alignment vertical="top" wrapText="1"/>
    </xf>
    <xf numFmtId="0" fontId="2" fillId="35" borderId="11" xfId="0" applyFont="1" applyFill="1" applyBorder="1" applyAlignment="1">
      <alignment vertical="top" wrapText="1"/>
    </xf>
    <xf numFmtId="0" fontId="2" fillId="35" borderId="0" xfId="0" applyFont="1" applyFill="1" applyBorder="1" applyAlignment="1">
      <alignment vertical="top" wrapText="1"/>
    </xf>
    <xf numFmtId="0" fontId="2" fillId="35" borderId="12" xfId="0" applyFont="1" applyFill="1" applyBorder="1" applyAlignment="1">
      <alignment vertical="top" wrapText="1"/>
    </xf>
    <xf numFmtId="0" fontId="2" fillId="35" borderId="14"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72" xfId="0" applyFont="1" applyFill="1" applyBorder="1" applyAlignment="1">
      <alignment horizontal="center" vertical="center"/>
    </xf>
    <xf numFmtId="0" fontId="2" fillId="35" borderId="16" xfId="0" applyFont="1" applyFill="1" applyBorder="1" applyAlignment="1">
      <alignment horizontal="distributed" vertical="center" indent="2"/>
    </xf>
    <xf numFmtId="0" fontId="2" fillId="35" borderId="16" xfId="0" applyFont="1" applyFill="1" applyBorder="1" applyAlignment="1">
      <alignment horizontal="distributed" vertical="center" indent="5"/>
    </xf>
    <xf numFmtId="0" fontId="2" fillId="0" borderId="70" xfId="0" applyFont="1" applyFill="1" applyBorder="1" applyAlignment="1" applyProtection="1">
      <alignment vertical="center" wrapText="1" shrinkToFit="1"/>
      <protection locked="0"/>
    </xf>
    <xf numFmtId="0" fontId="2" fillId="0" borderId="72" xfId="0" applyFont="1" applyFill="1" applyBorder="1" applyAlignment="1" applyProtection="1">
      <alignment vertical="center" shrinkToFit="1"/>
      <protection locked="0"/>
    </xf>
    <xf numFmtId="0" fontId="2" fillId="0" borderId="75" xfId="0" applyFont="1" applyFill="1" applyBorder="1" applyAlignment="1">
      <alignment vertical="center" shrinkToFit="1"/>
    </xf>
    <xf numFmtId="0" fontId="2" fillId="0" borderId="76" xfId="0" applyFont="1" applyFill="1" applyBorder="1" applyAlignment="1">
      <alignment vertical="center" shrinkToFit="1"/>
    </xf>
    <xf numFmtId="0" fontId="2" fillId="0" borderId="77" xfId="0" applyFont="1" applyFill="1" applyBorder="1" applyAlignment="1">
      <alignment vertical="center" shrinkToFit="1"/>
    </xf>
    <xf numFmtId="176" fontId="2" fillId="0" borderId="81" xfId="0" applyNumberFormat="1" applyFont="1" applyFill="1" applyBorder="1" applyAlignment="1">
      <alignment vertical="center" shrinkToFit="1"/>
    </xf>
    <xf numFmtId="176" fontId="2" fillId="0" borderId="86" xfId="0" applyNumberFormat="1" applyFont="1" applyFill="1" applyBorder="1" applyAlignment="1">
      <alignment vertical="center" shrinkToFit="1"/>
    </xf>
    <xf numFmtId="176" fontId="2" fillId="0" borderId="84" xfId="0" applyNumberFormat="1" applyFont="1" applyFill="1" applyBorder="1" applyAlignment="1">
      <alignment vertical="center" shrinkToFit="1"/>
    </xf>
    <xf numFmtId="176" fontId="2" fillId="0" borderId="87" xfId="0" applyNumberFormat="1" applyFont="1" applyFill="1" applyBorder="1" applyAlignment="1">
      <alignment vertical="center" shrinkToFit="1"/>
    </xf>
    <xf numFmtId="176" fontId="2" fillId="35" borderId="11" xfId="0" applyNumberFormat="1" applyFont="1" applyFill="1" applyBorder="1" applyAlignment="1">
      <alignment vertical="center" shrinkToFit="1"/>
    </xf>
    <xf numFmtId="176" fontId="2" fillId="35" borderId="0" xfId="0" applyNumberFormat="1" applyFont="1" applyFill="1" applyBorder="1" applyAlignment="1">
      <alignment vertical="center" shrinkToFit="1"/>
    </xf>
    <xf numFmtId="176" fontId="2" fillId="35" borderId="12" xfId="0" applyNumberFormat="1" applyFont="1" applyFill="1" applyBorder="1" applyAlignment="1">
      <alignment vertical="center" shrinkToFit="1"/>
    </xf>
    <xf numFmtId="0" fontId="2" fillId="35" borderId="84" xfId="0" applyFont="1" applyFill="1" applyBorder="1" applyAlignment="1">
      <alignment horizontal="center" vertical="center" wrapText="1"/>
    </xf>
    <xf numFmtId="0" fontId="2" fillId="35" borderId="87" xfId="0" applyFont="1" applyFill="1" applyBorder="1" applyAlignment="1">
      <alignment horizontal="center" vertical="center" wrapText="1"/>
    </xf>
    <xf numFmtId="176" fontId="9" fillId="0" borderId="81" xfId="0" applyNumberFormat="1" applyFont="1" applyFill="1" applyBorder="1" applyAlignment="1">
      <alignment vertical="center" shrinkToFit="1"/>
    </xf>
    <xf numFmtId="176" fontId="9" fillId="0" borderId="86" xfId="0" applyNumberFormat="1" applyFont="1" applyFill="1" applyBorder="1" applyAlignment="1">
      <alignment vertical="center" shrinkToFit="1"/>
    </xf>
    <xf numFmtId="176" fontId="9" fillId="0" borderId="84" xfId="0" applyNumberFormat="1" applyFont="1" applyFill="1" applyBorder="1" applyAlignment="1">
      <alignment vertical="center" shrinkToFit="1"/>
    </xf>
    <xf numFmtId="176" fontId="9" fillId="0" borderId="87" xfId="0" applyNumberFormat="1" applyFont="1" applyFill="1" applyBorder="1" applyAlignment="1">
      <alignment vertical="center" shrinkToFit="1"/>
    </xf>
    <xf numFmtId="0" fontId="2" fillId="35" borderId="88" xfId="0" applyFont="1" applyFill="1" applyBorder="1" applyAlignment="1">
      <alignment vertical="top" wrapText="1"/>
    </xf>
    <xf numFmtId="0" fontId="2" fillId="35" borderId="81" xfId="0" applyFont="1" applyFill="1" applyBorder="1" applyAlignment="1">
      <alignment vertical="top" wrapText="1"/>
    </xf>
    <xf numFmtId="0" fontId="2" fillId="35" borderId="86" xfId="0" applyFont="1" applyFill="1" applyBorder="1" applyAlignment="1">
      <alignment vertical="top" wrapText="1"/>
    </xf>
    <xf numFmtId="0" fontId="2" fillId="35" borderId="89" xfId="0" applyFont="1" applyFill="1" applyBorder="1" applyAlignment="1">
      <alignment vertical="top" wrapText="1"/>
    </xf>
    <xf numFmtId="0" fontId="2" fillId="35" borderId="84" xfId="0" applyFont="1" applyFill="1" applyBorder="1" applyAlignment="1">
      <alignment vertical="top" wrapText="1"/>
    </xf>
    <xf numFmtId="0" fontId="2" fillId="35" borderId="87" xfId="0" applyFont="1" applyFill="1" applyBorder="1" applyAlignment="1">
      <alignment vertical="top" wrapText="1"/>
    </xf>
    <xf numFmtId="0" fontId="9" fillId="0" borderId="80" xfId="0" applyFont="1" applyFill="1" applyBorder="1" applyAlignment="1">
      <alignment horizontal="left" vertical="center" wrapText="1" shrinkToFit="1"/>
    </xf>
    <xf numFmtId="0" fontId="9" fillId="0" borderId="81" xfId="0" applyFont="1" applyFill="1" applyBorder="1" applyAlignment="1">
      <alignment horizontal="left" vertical="center" shrinkToFit="1"/>
    </xf>
    <xf numFmtId="0" fontId="9" fillId="0" borderId="82" xfId="0" applyFont="1" applyFill="1" applyBorder="1" applyAlignment="1">
      <alignment horizontal="left" vertical="center" shrinkToFit="1"/>
    </xf>
    <xf numFmtId="0" fontId="9" fillId="0" borderId="83" xfId="0" applyFont="1" applyFill="1" applyBorder="1" applyAlignment="1">
      <alignment horizontal="left" vertical="center" shrinkToFit="1"/>
    </xf>
    <xf numFmtId="0" fontId="9" fillId="0" borderId="84" xfId="0" applyFont="1" applyFill="1" applyBorder="1" applyAlignment="1">
      <alignment horizontal="left" vertical="center" shrinkToFit="1"/>
    </xf>
    <xf numFmtId="0" fontId="9" fillId="0" borderId="85" xfId="0" applyFont="1" applyFill="1" applyBorder="1" applyAlignment="1">
      <alignment horizontal="left" vertical="center" shrinkToFit="1"/>
    </xf>
    <xf numFmtId="0" fontId="2" fillId="35" borderId="80" xfId="0" applyFont="1" applyFill="1" applyBorder="1" applyAlignment="1">
      <alignment horizontal="center" vertical="center" shrinkToFit="1"/>
    </xf>
    <xf numFmtId="0" fontId="2" fillId="35" borderId="81" xfId="0" applyFont="1" applyFill="1" applyBorder="1" applyAlignment="1">
      <alignment horizontal="center" vertical="center" shrinkToFit="1"/>
    </xf>
    <xf numFmtId="0" fontId="2" fillId="35" borderId="86" xfId="0" applyFont="1" applyFill="1" applyBorder="1" applyAlignment="1">
      <alignment horizontal="center" vertical="center" shrinkToFit="1"/>
    </xf>
    <xf numFmtId="0" fontId="4" fillId="35" borderId="2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5" xfId="0" applyFont="1" applyFill="1" applyBorder="1" applyAlignment="1">
      <alignment horizontal="center" vertical="center"/>
    </xf>
    <xf numFmtId="0" fontId="4" fillId="0" borderId="10" xfId="0" applyFont="1" applyFill="1" applyBorder="1" applyAlignment="1">
      <alignment vertical="center"/>
    </xf>
    <xf numFmtId="0" fontId="14" fillId="33" borderId="16" xfId="0" applyFont="1" applyFill="1" applyBorder="1" applyAlignment="1">
      <alignment horizontal="center" vertical="center"/>
    </xf>
    <xf numFmtId="176" fontId="14" fillId="33"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95250</xdr:colOff>
      <xdr:row>46</xdr:row>
      <xdr:rowOff>76200</xdr:rowOff>
    </xdr:from>
    <xdr:to>
      <xdr:col>42</xdr:col>
      <xdr:colOff>66675</xdr:colOff>
      <xdr:row>60</xdr:row>
      <xdr:rowOff>47625</xdr:rowOff>
    </xdr:to>
    <xdr:pic>
      <xdr:nvPicPr>
        <xdr:cNvPr id="1" name="Picture 31"/>
        <xdr:cNvPicPr preferRelativeResize="1">
          <a:picLocks noChangeAspect="1"/>
        </xdr:cNvPicPr>
      </xdr:nvPicPr>
      <xdr:blipFill>
        <a:blip r:embed="rId1"/>
        <a:stretch>
          <a:fillRect/>
        </a:stretch>
      </xdr:blipFill>
      <xdr:spPr>
        <a:xfrm>
          <a:off x="3009900" y="7724775"/>
          <a:ext cx="4257675" cy="2638425"/>
        </a:xfrm>
        <a:prstGeom prst="rect">
          <a:avLst/>
        </a:prstGeom>
        <a:noFill/>
        <a:ln w="9525" cmpd="sng">
          <a:noFill/>
        </a:ln>
      </xdr:spPr>
    </xdr:pic>
    <xdr:clientData/>
  </xdr:twoCellAnchor>
  <xdr:oneCellAnchor>
    <xdr:from>
      <xdr:col>17</xdr:col>
      <xdr:colOff>28575</xdr:colOff>
      <xdr:row>60</xdr:row>
      <xdr:rowOff>95250</xdr:rowOff>
    </xdr:from>
    <xdr:ext cx="4371975" cy="238125"/>
    <xdr:sp>
      <xdr:nvSpPr>
        <xdr:cNvPr id="2" name="Text Box 26"/>
        <xdr:cNvSpPr txBox="1">
          <a:spLocks noChangeArrowheads="1"/>
        </xdr:cNvSpPr>
      </xdr:nvSpPr>
      <xdr:spPr>
        <a:xfrm>
          <a:off x="2943225" y="10410825"/>
          <a:ext cx="4371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図　建築・都市の減災と震災時機能継続に関する研究拠点の形成</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Q103"/>
  <sheetViews>
    <sheetView showGridLines="0" zoomScalePageLayoutView="0" workbookViewId="0" topLeftCell="A7">
      <selection activeCell="AS26" sqref="AS26"/>
    </sheetView>
  </sheetViews>
  <sheetFormatPr defaultColWidth="2.25390625" defaultRowHeight="13.5" customHeight="1"/>
  <cols>
    <col min="1" max="16384" width="2.25390625" style="26" customWidth="1"/>
  </cols>
  <sheetData>
    <row r="1" spans="1:43" s="30" customFormat="1" ht="13.5" customHeight="1">
      <c r="A1" s="30">
        <f>'様式Ⅱ－1'!A4</f>
      </c>
      <c r="AQ1" s="32" t="s">
        <v>72</v>
      </c>
    </row>
    <row r="2" spans="1:43" ht="13.5" customHeight="1">
      <c r="A2" s="30"/>
      <c r="B2" s="30"/>
      <c r="C2" s="30"/>
      <c r="D2" s="30"/>
      <c r="E2" s="30"/>
      <c r="F2" s="30"/>
      <c r="G2" s="30"/>
      <c r="H2" s="30"/>
      <c r="I2" s="30"/>
      <c r="J2" s="27"/>
      <c r="K2" s="30"/>
      <c r="L2" s="30"/>
      <c r="M2" s="30"/>
      <c r="N2" s="30"/>
      <c r="O2" s="30"/>
      <c r="P2" s="30"/>
      <c r="AE2" s="108" t="s">
        <v>42</v>
      </c>
      <c r="AF2" s="108"/>
      <c r="AG2" s="108"/>
      <c r="AH2" s="108"/>
      <c r="AI2" s="108"/>
      <c r="AK2" s="108" t="s">
        <v>48</v>
      </c>
      <c r="AL2" s="108"/>
      <c r="AM2" s="111" t="s">
        <v>48</v>
      </c>
      <c r="AN2" s="112"/>
      <c r="AO2" s="108" t="s">
        <v>48</v>
      </c>
      <c r="AP2" s="108"/>
      <c r="AQ2" s="108"/>
    </row>
    <row r="3" spans="1:43" ht="13.5" customHeight="1">
      <c r="A3" s="30"/>
      <c r="B3" s="30"/>
      <c r="C3" s="30"/>
      <c r="D3" s="30"/>
      <c r="E3" s="30"/>
      <c r="F3" s="28"/>
      <c r="G3" s="28"/>
      <c r="H3" s="28"/>
      <c r="I3" s="28"/>
      <c r="J3" s="28"/>
      <c r="K3" s="28"/>
      <c r="L3" s="28"/>
      <c r="M3" s="28"/>
      <c r="N3" s="28"/>
      <c r="O3" s="28"/>
      <c r="P3" s="28"/>
      <c r="AE3" s="109"/>
      <c r="AF3" s="109"/>
      <c r="AG3" s="109"/>
      <c r="AH3" s="109"/>
      <c r="AI3" s="109"/>
      <c r="AK3" s="89" t="str">
        <f>IF(A11="研究拠点を形成する研究","1",IF(A11="大学の特色を活かした研究","2",IF(A11="地域に根差した研究","3","－")))</f>
        <v>1</v>
      </c>
      <c r="AL3" s="89"/>
      <c r="AM3" s="113">
        <f>G5-12</f>
        <v>10</v>
      </c>
      <c r="AN3" s="114"/>
      <c r="AO3" s="190"/>
      <c r="AP3" s="190"/>
      <c r="AQ3" s="190"/>
    </row>
    <row r="4" spans="1:43" ht="13.5" customHeight="1">
      <c r="A4" s="30"/>
      <c r="B4" s="30"/>
      <c r="C4" s="30"/>
      <c r="D4" s="30"/>
      <c r="E4" s="30"/>
      <c r="F4" s="28"/>
      <c r="G4" s="28"/>
      <c r="H4" s="28"/>
      <c r="I4" s="28"/>
      <c r="J4" s="28"/>
      <c r="K4" s="28"/>
      <c r="L4" s="28"/>
      <c r="M4" s="28"/>
      <c r="N4" s="28"/>
      <c r="O4" s="28"/>
      <c r="P4" s="28"/>
      <c r="AE4" s="109"/>
      <c r="AF4" s="109"/>
      <c r="AG4" s="109"/>
      <c r="AH4" s="109"/>
      <c r="AI4" s="109"/>
      <c r="AK4" s="89"/>
      <c r="AL4" s="89"/>
      <c r="AM4" s="115"/>
      <c r="AN4" s="116"/>
      <c r="AO4" s="190"/>
      <c r="AP4" s="190"/>
      <c r="AQ4" s="190"/>
    </row>
    <row r="5" spans="1:40" s="29" customFormat="1" ht="13.5" customHeight="1">
      <c r="A5" s="33"/>
      <c r="D5" s="193" t="s">
        <v>18</v>
      </c>
      <c r="E5" s="193"/>
      <c r="F5" s="193"/>
      <c r="G5" s="192">
        <v>22</v>
      </c>
      <c r="H5" s="192"/>
      <c r="I5" s="191" t="s">
        <v>19</v>
      </c>
      <c r="J5" s="191"/>
      <c r="K5" s="191"/>
      <c r="L5" s="110" t="s">
        <v>73</v>
      </c>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1:40" s="29" customFormat="1" ht="13.5" customHeight="1">
      <c r="A6" s="33"/>
      <c r="D6" s="193"/>
      <c r="E6" s="193"/>
      <c r="F6" s="193"/>
      <c r="G6" s="192"/>
      <c r="H6" s="192"/>
      <c r="I6" s="191"/>
      <c r="J6" s="191"/>
      <c r="K6" s="191"/>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row>
    <row r="7" spans="1:43" ht="13.5" customHeight="1">
      <c r="A7" s="176" t="s">
        <v>16</v>
      </c>
      <c r="B7" s="176"/>
      <c r="C7" s="176"/>
      <c r="D7" s="176"/>
      <c r="E7" s="176"/>
      <c r="F7" s="194" t="s">
        <v>17</v>
      </c>
      <c r="G7" s="194"/>
      <c r="H7" s="194"/>
      <c r="I7" s="194"/>
      <c r="J7" s="194"/>
      <c r="K7" s="194"/>
      <c r="L7" s="194"/>
      <c r="M7" s="194"/>
      <c r="N7" s="194"/>
      <c r="O7" s="194"/>
      <c r="P7" s="194"/>
      <c r="Q7" s="194"/>
      <c r="R7" s="194"/>
      <c r="S7" s="194"/>
      <c r="T7" s="194"/>
      <c r="U7" s="167" t="s">
        <v>14</v>
      </c>
      <c r="V7" s="168"/>
      <c r="W7" s="168"/>
      <c r="X7" s="168"/>
      <c r="Y7" s="168"/>
      <c r="Z7" s="168"/>
      <c r="AA7" s="168"/>
      <c r="AB7" s="168"/>
      <c r="AC7" s="168"/>
      <c r="AD7" s="168"/>
      <c r="AE7" s="168"/>
      <c r="AF7" s="168"/>
      <c r="AG7" s="168"/>
      <c r="AH7" s="168"/>
      <c r="AI7" s="168"/>
      <c r="AJ7" s="168"/>
      <c r="AK7" s="168"/>
      <c r="AL7" s="168"/>
      <c r="AM7" s="168"/>
      <c r="AN7" s="168"/>
      <c r="AO7" s="168"/>
      <c r="AP7" s="168"/>
      <c r="AQ7" s="169"/>
    </row>
    <row r="8" spans="1:43" ht="13.5" customHeight="1">
      <c r="A8" s="189" t="s">
        <v>183</v>
      </c>
      <c r="B8" s="189"/>
      <c r="C8" s="189"/>
      <c r="D8" s="189"/>
      <c r="E8" s="189"/>
      <c r="F8" s="170" t="s">
        <v>168</v>
      </c>
      <c r="G8" s="171"/>
      <c r="H8" s="171"/>
      <c r="I8" s="171"/>
      <c r="J8" s="171"/>
      <c r="K8" s="171"/>
      <c r="L8" s="171"/>
      <c r="M8" s="171"/>
      <c r="N8" s="171"/>
      <c r="O8" s="171"/>
      <c r="P8" s="171"/>
      <c r="Q8" s="171"/>
      <c r="R8" s="171"/>
      <c r="S8" s="171"/>
      <c r="T8" s="172"/>
      <c r="U8" s="153" t="s">
        <v>168</v>
      </c>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ht="13.5" customHeight="1">
      <c r="A9" s="189"/>
      <c r="B9" s="189"/>
      <c r="C9" s="189"/>
      <c r="D9" s="189"/>
      <c r="E9" s="189"/>
      <c r="F9" s="173"/>
      <c r="G9" s="174"/>
      <c r="H9" s="174"/>
      <c r="I9" s="174"/>
      <c r="J9" s="174"/>
      <c r="K9" s="174"/>
      <c r="L9" s="174"/>
      <c r="M9" s="174"/>
      <c r="N9" s="174"/>
      <c r="O9" s="174"/>
      <c r="P9" s="174"/>
      <c r="Q9" s="174"/>
      <c r="R9" s="174"/>
      <c r="S9" s="174"/>
      <c r="T9" s="175"/>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30" customFormat="1" ht="13.5" customHeight="1">
      <c r="A10" s="176" t="s">
        <v>131</v>
      </c>
      <c r="B10" s="176"/>
      <c r="C10" s="176"/>
      <c r="D10" s="176"/>
      <c r="E10" s="176"/>
      <c r="F10" s="176"/>
      <c r="G10" s="176"/>
      <c r="H10" s="176"/>
      <c r="I10" s="176"/>
      <c r="J10" s="186" t="s">
        <v>15</v>
      </c>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8"/>
    </row>
    <row r="11" spans="1:43" s="30" customFormat="1" ht="13.5" customHeight="1">
      <c r="A11" s="153" t="s">
        <v>59</v>
      </c>
      <c r="B11" s="153"/>
      <c r="C11" s="153"/>
      <c r="D11" s="153"/>
      <c r="E11" s="153"/>
      <c r="F11" s="153"/>
      <c r="G11" s="153"/>
      <c r="H11" s="153"/>
      <c r="I11" s="153"/>
      <c r="J11" s="177" t="s">
        <v>169</v>
      </c>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43" s="30" customFormat="1" ht="13.5" customHeight="1">
      <c r="A12" s="153"/>
      <c r="B12" s="153"/>
      <c r="C12" s="153"/>
      <c r="D12" s="153"/>
      <c r="E12" s="153"/>
      <c r="F12" s="153"/>
      <c r="G12" s="153"/>
      <c r="H12" s="153"/>
      <c r="I12" s="153"/>
      <c r="J12" s="180"/>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2"/>
    </row>
    <row r="13" spans="1:43" s="30" customFormat="1" ht="13.5" customHeight="1">
      <c r="A13" s="183" t="s">
        <v>74</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5"/>
    </row>
    <row r="14" spans="1:43" s="30" customFormat="1" ht="13.5" customHeight="1">
      <c r="A14" s="164" t="s">
        <v>348</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6"/>
    </row>
    <row r="15" spans="1:43" s="30" customFormat="1" ht="13.5" customHeight="1">
      <c r="A15" s="164"/>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6"/>
    </row>
    <row r="16" spans="1:43" s="30" customFormat="1" ht="13.5" customHeight="1">
      <c r="A16" s="164"/>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6"/>
    </row>
    <row r="17" spans="1:43" s="30" customFormat="1" ht="13.5" customHeight="1">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6"/>
    </row>
    <row r="18" spans="1:43" s="30" customFormat="1" ht="13.5" customHeight="1">
      <c r="A18" s="164"/>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row>
    <row r="19" spans="1:43" s="30" customFormat="1" ht="13.5" customHeight="1">
      <c r="A19" s="164"/>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6"/>
    </row>
    <row r="20" spans="1:43" s="30" customFormat="1" ht="13.5" customHeight="1">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6"/>
    </row>
    <row r="21" spans="1:43" s="30" customFormat="1" ht="13.5" customHeight="1">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6"/>
    </row>
    <row r="22" spans="1:43" s="30" customFormat="1" ht="13.5" customHeight="1">
      <c r="A22" s="150" t="s">
        <v>238</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2"/>
    </row>
    <row r="23" spans="1:43" s="30" customFormat="1" ht="13.5" customHeight="1">
      <c r="A23" s="155" t="s">
        <v>75</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7"/>
    </row>
    <row r="24" spans="1:43" s="30" customFormat="1" ht="13.5" customHeight="1">
      <c r="A24" s="164" t="s">
        <v>361</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6"/>
    </row>
    <row r="25" spans="1:43" s="30" customFormat="1" ht="13.5" customHeight="1">
      <c r="A25" s="164"/>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row>
    <row r="26" spans="1:43" s="30" customFormat="1" ht="13.5" customHeight="1">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6"/>
    </row>
    <row r="27" spans="1:43" s="30" customFormat="1" ht="13.5" customHeight="1">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6"/>
    </row>
    <row r="28" spans="1:43" s="30" customFormat="1" ht="13.5" customHeight="1">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6"/>
    </row>
    <row r="29" spans="1:43" ht="13.5" customHeight="1">
      <c r="A29" s="164"/>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6"/>
    </row>
    <row r="30" spans="1:43" ht="13.5" customHeight="1">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row>
    <row r="31" spans="1:43" ht="13.5" customHeight="1">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6"/>
    </row>
    <row r="32" spans="1:43" ht="13.5" customHeight="1">
      <c r="A32" s="155" t="s">
        <v>155</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7"/>
    </row>
    <row r="33" spans="1:43" ht="13.5" customHeight="1">
      <c r="A33" s="164" t="s">
        <v>340</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6"/>
    </row>
    <row r="34" spans="1:43" ht="13.5" customHeight="1">
      <c r="A34" s="164"/>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row>
    <row r="35" spans="1:43" ht="13.5" customHeight="1">
      <c r="A35" s="164"/>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6"/>
    </row>
    <row r="36" spans="1:43" ht="13.5" customHeight="1">
      <c r="A36" s="164"/>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6"/>
    </row>
    <row r="37" spans="1:43" ht="13.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6"/>
    </row>
    <row r="38" spans="1:43" ht="13.5" customHeigh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6"/>
    </row>
    <row r="39" spans="1:43" ht="13.5" customHeight="1">
      <c r="A39" s="164"/>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6"/>
    </row>
    <row r="40" spans="1:43" ht="13.5" customHeight="1">
      <c r="A40" s="164"/>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6"/>
    </row>
    <row r="41" spans="1:43" ht="13.5" customHeight="1">
      <c r="A41" s="155" t="s">
        <v>140</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row>
    <row r="42" spans="1:43" ht="11.25" customHeight="1">
      <c r="A42" s="34"/>
      <c r="B42" s="19"/>
      <c r="C42" s="19"/>
      <c r="D42" s="19"/>
      <c r="E42" s="19"/>
      <c r="F42" s="19"/>
      <c r="G42" s="19"/>
      <c r="H42" s="19"/>
      <c r="I42" s="19"/>
      <c r="J42" s="30"/>
      <c r="K42" s="30"/>
      <c r="L42" s="30"/>
      <c r="M42" s="30"/>
      <c r="N42" s="30"/>
      <c r="O42" s="30"/>
      <c r="P42" s="30"/>
      <c r="Q42" s="30"/>
      <c r="R42" s="30"/>
      <c r="S42" s="30"/>
      <c r="T42" s="19"/>
      <c r="U42" s="19"/>
      <c r="V42" s="19"/>
      <c r="W42" s="19"/>
      <c r="X42" s="19"/>
      <c r="Y42" s="30"/>
      <c r="Z42" s="19"/>
      <c r="AA42" s="30"/>
      <c r="AB42" s="30"/>
      <c r="AC42" s="30"/>
      <c r="AD42" s="30"/>
      <c r="AE42" s="30"/>
      <c r="AF42" s="30"/>
      <c r="AG42" s="30"/>
      <c r="AH42" s="30"/>
      <c r="AI42" s="30"/>
      <c r="AJ42" s="31"/>
      <c r="AK42" s="30"/>
      <c r="AL42" s="30"/>
      <c r="AM42" s="30"/>
      <c r="AN42" s="31" t="s">
        <v>31</v>
      </c>
      <c r="AO42" s="30"/>
      <c r="AQ42" s="36"/>
    </row>
    <row r="43" spans="1:43" ht="11.25" customHeight="1">
      <c r="A43" s="35"/>
      <c r="D43" s="158"/>
      <c r="E43" s="159"/>
      <c r="F43" s="159"/>
      <c r="G43" s="159"/>
      <c r="H43" s="159"/>
      <c r="I43" s="159"/>
      <c r="J43" s="160"/>
      <c r="K43" s="127" t="s">
        <v>18</v>
      </c>
      <c r="L43" s="128"/>
      <c r="M43" s="125">
        <f>G5</f>
        <v>22</v>
      </c>
      <c r="N43" s="131" t="s">
        <v>19</v>
      </c>
      <c r="O43" s="132"/>
      <c r="P43" s="127" t="s">
        <v>18</v>
      </c>
      <c r="Q43" s="128"/>
      <c r="R43" s="125">
        <f>M43+1</f>
        <v>23</v>
      </c>
      <c r="S43" s="131" t="s">
        <v>19</v>
      </c>
      <c r="T43" s="132"/>
      <c r="U43" s="127" t="s">
        <v>18</v>
      </c>
      <c r="V43" s="128"/>
      <c r="W43" s="125">
        <f>R43+1</f>
        <v>24</v>
      </c>
      <c r="X43" s="131" t="s">
        <v>19</v>
      </c>
      <c r="Y43" s="132"/>
      <c r="Z43" s="127" t="s">
        <v>18</v>
      </c>
      <c r="AA43" s="128"/>
      <c r="AB43" s="125">
        <f>W43+1</f>
        <v>25</v>
      </c>
      <c r="AC43" s="131" t="s">
        <v>19</v>
      </c>
      <c r="AD43" s="132"/>
      <c r="AE43" s="127" t="s">
        <v>18</v>
      </c>
      <c r="AF43" s="128"/>
      <c r="AG43" s="125">
        <f>AB43+1</f>
        <v>26</v>
      </c>
      <c r="AH43" s="131" t="s">
        <v>19</v>
      </c>
      <c r="AI43" s="132"/>
      <c r="AJ43" s="135" t="s">
        <v>13</v>
      </c>
      <c r="AK43" s="136"/>
      <c r="AL43" s="136"/>
      <c r="AM43" s="136"/>
      <c r="AN43" s="137"/>
      <c r="AO43" s="154"/>
      <c r="AP43" s="154"/>
      <c r="AQ43" s="55"/>
    </row>
    <row r="44" spans="1:43" ht="11.25" customHeight="1">
      <c r="A44" s="35"/>
      <c r="D44" s="161"/>
      <c r="E44" s="162"/>
      <c r="F44" s="162"/>
      <c r="G44" s="162"/>
      <c r="H44" s="162"/>
      <c r="I44" s="162"/>
      <c r="J44" s="163"/>
      <c r="K44" s="129"/>
      <c r="L44" s="130"/>
      <c r="M44" s="126"/>
      <c r="N44" s="133"/>
      <c r="O44" s="134"/>
      <c r="P44" s="129"/>
      <c r="Q44" s="130"/>
      <c r="R44" s="126"/>
      <c r="S44" s="133"/>
      <c r="T44" s="134"/>
      <c r="U44" s="129"/>
      <c r="V44" s="130"/>
      <c r="W44" s="126"/>
      <c r="X44" s="133"/>
      <c r="Y44" s="134"/>
      <c r="Z44" s="129"/>
      <c r="AA44" s="130"/>
      <c r="AB44" s="126"/>
      <c r="AC44" s="133"/>
      <c r="AD44" s="134"/>
      <c r="AE44" s="129"/>
      <c r="AF44" s="130"/>
      <c r="AG44" s="126"/>
      <c r="AH44" s="133"/>
      <c r="AI44" s="134"/>
      <c r="AJ44" s="138"/>
      <c r="AK44" s="139"/>
      <c r="AL44" s="139"/>
      <c r="AM44" s="139"/>
      <c r="AN44" s="140"/>
      <c r="AO44" s="60"/>
      <c r="AP44" s="60"/>
      <c r="AQ44" s="55"/>
    </row>
    <row r="45" spans="1:43" ht="11.25" customHeight="1">
      <c r="A45" s="35"/>
      <c r="D45" s="119" t="s">
        <v>120</v>
      </c>
      <c r="E45" s="120"/>
      <c r="F45" s="120"/>
      <c r="G45" s="120"/>
      <c r="H45" s="120"/>
      <c r="I45" s="120"/>
      <c r="J45" s="121"/>
      <c r="K45" s="102">
        <v>0</v>
      </c>
      <c r="L45" s="103"/>
      <c r="M45" s="103"/>
      <c r="N45" s="103"/>
      <c r="O45" s="104"/>
      <c r="P45" s="102">
        <v>0</v>
      </c>
      <c r="Q45" s="103"/>
      <c r="R45" s="103"/>
      <c r="S45" s="103"/>
      <c r="T45" s="104"/>
      <c r="U45" s="102">
        <v>0</v>
      </c>
      <c r="V45" s="103"/>
      <c r="W45" s="103"/>
      <c r="X45" s="103"/>
      <c r="Y45" s="104"/>
      <c r="Z45" s="96" t="s">
        <v>132</v>
      </c>
      <c r="AA45" s="97"/>
      <c r="AB45" s="97"/>
      <c r="AC45" s="97"/>
      <c r="AD45" s="98"/>
      <c r="AE45" s="96" t="s">
        <v>132</v>
      </c>
      <c r="AF45" s="97"/>
      <c r="AG45" s="97"/>
      <c r="AH45" s="97"/>
      <c r="AI45" s="98"/>
      <c r="AJ45" s="90">
        <f>SUM(K45:AI46)</f>
        <v>0</v>
      </c>
      <c r="AK45" s="91"/>
      <c r="AL45" s="91"/>
      <c r="AM45" s="91"/>
      <c r="AN45" s="92"/>
      <c r="AO45" s="61"/>
      <c r="AP45" s="61"/>
      <c r="AQ45" s="59"/>
    </row>
    <row r="46" spans="1:43" ht="11.25" customHeight="1">
      <c r="A46" s="35"/>
      <c r="D46" s="122"/>
      <c r="E46" s="123"/>
      <c r="F46" s="123"/>
      <c r="G46" s="123"/>
      <c r="H46" s="123"/>
      <c r="I46" s="123"/>
      <c r="J46" s="124"/>
      <c r="K46" s="105"/>
      <c r="L46" s="106"/>
      <c r="M46" s="106"/>
      <c r="N46" s="106"/>
      <c r="O46" s="107"/>
      <c r="P46" s="105"/>
      <c r="Q46" s="106"/>
      <c r="R46" s="106"/>
      <c r="S46" s="106"/>
      <c r="T46" s="107"/>
      <c r="U46" s="105"/>
      <c r="V46" s="106"/>
      <c r="W46" s="106"/>
      <c r="X46" s="106"/>
      <c r="Y46" s="107"/>
      <c r="Z46" s="99"/>
      <c r="AA46" s="100"/>
      <c r="AB46" s="100"/>
      <c r="AC46" s="100"/>
      <c r="AD46" s="101"/>
      <c r="AE46" s="99"/>
      <c r="AF46" s="100"/>
      <c r="AG46" s="100"/>
      <c r="AH46" s="100"/>
      <c r="AI46" s="101"/>
      <c r="AJ46" s="93"/>
      <c r="AK46" s="94"/>
      <c r="AL46" s="94"/>
      <c r="AM46" s="94"/>
      <c r="AN46" s="95"/>
      <c r="AO46" s="61"/>
      <c r="AP46" s="61"/>
      <c r="AQ46" s="59"/>
    </row>
    <row r="47" spans="1:43" ht="11.25" customHeight="1">
      <c r="A47" s="35"/>
      <c r="D47" s="117" t="s">
        <v>121</v>
      </c>
      <c r="E47" s="117"/>
      <c r="F47" s="117"/>
      <c r="G47" s="117"/>
      <c r="H47" s="117"/>
      <c r="I47" s="117"/>
      <c r="J47" s="117"/>
      <c r="K47" s="102">
        <v>28000</v>
      </c>
      <c r="L47" s="103"/>
      <c r="M47" s="103"/>
      <c r="N47" s="103"/>
      <c r="O47" s="104"/>
      <c r="P47" s="102">
        <v>26400</v>
      </c>
      <c r="Q47" s="103"/>
      <c r="R47" s="103"/>
      <c r="S47" s="103"/>
      <c r="T47" s="104"/>
      <c r="U47" s="102">
        <v>0</v>
      </c>
      <c r="V47" s="103"/>
      <c r="W47" s="103"/>
      <c r="X47" s="103"/>
      <c r="Y47" s="104"/>
      <c r="Z47" s="96" t="s">
        <v>133</v>
      </c>
      <c r="AA47" s="97"/>
      <c r="AB47" s="97"/>
      <c r="AC47" s="97"/>
      <c r="AD47" s="98"/>
      <c r="AE47" s="96" t="s">
        <v>133</v>
      </c>
      <c r="AF47" s="97"/>
      <c r="AG47" s="97"/>
      <c r="AH47" s="97"/>
      <c r="AI47" s="98"/>
      <c r="AJ47" s="90">
        <f>SUM(K47:AI48)</f>
        <v>54400</v>
      </c>
      <c r="AK47" s="91"/>
      <c r="AL47" s="91"/>
      <c r="AM47" s="91"/>
      <c r="AN47" s="92"/>
      <c r="AO47" s="61"/>
      <c r="AP47" s="61"/>
      <c r="AQ47" s="59"/>
    </row>
    <row r="48" spans="1:43" ht="11.25" customHeight="1">
      <c r="A48" s="35"/>
      <c r="D48" s="117"/>
      <c r="E48" s="117"/>
      <c r="F48" s="117"/>
      <c r="G48" s="117"/>
      <c r="H48" s="117"/>
      <c r="I48" s="117"/>
      <c r="J48" s="117"/>
      <c r="K48" s="105"/>
      <c r="L48" s="106"/>
      <c r="M48" s="106"/>
      <c r="N48" s="106"/>
      <c r="O48" s="107"/>
      <c r="P48" s="105"/>
      <c r="Q48" s="106"/>
      <c r="R48" s="106"/>
      <c r="S48" s="106"/>
      <c r="T48" s="107"/>
      <c r="U48" s="105"/>
      <c r="V48" s="106"/>
      <c r="W48" s="106"/>
      <c r="X48" s="106"/>
      <c r="Y48" s="107"/>
      <c r="Z48" s="99"/>
      <c r="AA48" s="100"/>
      <c r="AB48" s="100"/>
      <c r="AC48" s="100"/>
      <c r="AD48" s="101"/>
      <c r="AE48" s="99"/>
      <c r="AF48" s="100"/>
      <c r="AG48" s="100"/>
      <c r="AH48" s="100"/>
      <c r="AI48" s="101"/>
      <c r="AJ48" s="93"/>
      <c r="AK48" s="94"/>
      <c r="AL48" s="94"/>
      <c r="AM48" s="94"/>
      <c r="AN48" s="95"/>
      <c r="AO48" s="61"/>
      <c r="AP48" s="61"/>
      <c r="AQ48" s="59"/>
    </row>
    <row r="49" spans="1:43" ht="11.25" customHeight="1">
      <c r="A49" s="35"/>
      <c r="D49" s="119" t="s">
        <v>76</v>
      </c>
      <c r="E49" s="120"/>
      <c r="F49" s="120"/>
      <c r="G49" s="120"/>
      <c r="H49" s="120"/>
      <c r="I49" s="120"/>
      <c r="J49" s="121"/>
      <c r="K49" s="102">
        <v>4000</v>
      </c>
      <c r="L49" s="103"/>
      <c r="M49" s="103"/>
      <c r="N49" s="103"/>
      <c r="O49" s="104"/>
      <c r="P49" s="102">
        <v>8300</v>
      </c>
      <c r="Q49" s="103"/>
      <c r="R49" s="103"/>
      <c r="S49" s="103"/>
      <c r="T49" s="104"/>
      <c r="U49" s="102">
        <v>8300</v>
      </c>
      <c r="V49" s="103"/>
      <c r="W49" s="103"/>
      <c r="X49" s="103"/>
      <c r="Y49" s="104"/>
      <c r="Z49" s="102">
        <v>8300</v>
      </c>
      <c r="AA49" s="103"/>
      <c r="AB49" s="103"/>
      <c r="AC49" s="103"/>
      <c r="AD49" s="104"/>
      <c r="AE49" s="102">
        <v>8300</v>
      </c>
      <c r="AF49" s="103"/>
      <c r="AG49" s="103"/>
      <c r="AH49" s="103"/>
      <c r="AI49" s="104"/>
      <c r="AJ49" s="90">
        <f>SUM(K49:AI50)</f>
        <v>37200</v>
      </c>
      <c r="AK49" s="91"/>
      <c r="AL49" s="91"/>
      <c r="AM49" s="91"/>
      <c r="AN49" s="92"/>
      <c r="AO49" s="61"/>
      <c r="AP49" s="61"/>
      <c r="AQ49" s="59"/>
    </row>
    <row r="50" spans="1:43" ht="11.25" customHeight="1">
      <c r="A50" s="35"/>
      <c r="D50" s="122"/>
      <c r="E50" s="123"/>
      <c r="F50" s="123"/>
      <c r="G50" s="123"/>
      <c r="H50" s="123"/>
      <c r="I50" s="123"/>
      <c r="J50" s="124"/>
      <c r="K50" s="105"/>
      <c r="L50" s="106"/>
      <c r="M50" s="106"/>
      <c r="N50" s="106"/>
      <c r="O50" s="107"/>
      <c r="P50" s="105"/>
      <c r="Q50" s="106"/>
      <c r="R50" s="106"/>
      <c r="S50" s="106"/>
      <c r="T50" s="107"/>
      <c r="U50" s="105"/>
      <c r="V50" s="106"/>
      <c r="W50" s="106"/>
      <c r="X50" s="106"/>
      <c r="Y50" s="107"/>
      <c r="Z50" s="105"/>
      <c r="AA50" s="106"/>
      <c r="AB50" s="106"/>
      <c r="AC50" s="106"/>
      <c r="AD50" s="107"/>
      <c r="AE50" s="105"/>
      <c r="AF50" s="106"/>
      <c r="AG50" s="106"/>
      <c r="AH50" s="106"/>
      <c r="AI50" s="107"/>
      <c r="AJ50" s="93"/>
      <c r="AK50" s="94"/>
      <c r="AL50" s="94"/>
      <c r="AM50" s="94"/>
      <c r="AN50" s="95"/>
      <c r="AO50" s="61"/>
      <c r="AP50" s="61"/>
      <c r="AQ50" s="59"/>
    </row>
    <row r="51" spans="1:43" ht="11.25" customHeight="1">
      <c r="A51" s="35"/>
      <c r="D51" s="118" t="s">
        <v>13</v>
      </c>
      <c r="E51" s="118"/>
      <c r="F51" s="118"/>
      <c r="G51" s="118"/>
      <c r="H51" s="118"/>
      <c r="I51" s="118"/>
      <c r="J51" s="118"/>
      <c r="K51" s="90">
        <f>SUM(K45:O50)</f>
        <v>32000</v>
      </c>
      <c r="L51" s="91"/>
      <c r="M51" s="91"/>
      <c r="N51" s="91"/>
      <c r="O51" s="92"/>
      <c r="P51" s="90">
        <f>SUM(P45:T50)</f>
        <v>34700</v>
      </c>
      <c r="Q51" s="91"/>
      <c r="R51" s="91"/>
      <c r="S51" s="91"/>
      <c r="T51" s="92"/>
      <c r="U51" s="90">
        <f>SUM(U45:Y50)</f>
        <v>8300</v>
      </c>
      <c r="V51" s="91"/>
      <c r="W51" s="91"/>
      <c r="X51" s="91"/>
      <c r="Y51" s="92"/>
      <c r="Z51" s="90">
        <f>SUM(Z45:AD50)</f>
        <v>8300</v>
      </c>
      <c r="AA51" s="91"/>
      <c r="AB51" s="91"/>
      <c r="AC51" s="91"/>
      <c r="AD51" s="92"/>
      <c r="AE51" s="90">
        <f>SUM(AE45:AI50)</f>
        <v>8300</v>
      </c>
      <c r="AF51" s="91"/>
      <c r="AG51" s="91"/>
      <c r="AH51" s="91"/>
      <c r="AI51" s="92"/>
      <c r="AJ51" s="90">
        <f>SUM(AJ45:AN50)</f>
        <v>91600</v>
      </c>
      <c r="AK51" s="91"/>
      <c r="AL51" s="91"/>
      <c r="AM51" s="91"/>
      <c r="AN51" s="92"/>
      <c r="AO51" s="61"/>
      <c r="AP51" s="61"/>
      <c r="AQ51" s="59"/>
    </row>
    <row r="52" spans="1:43" ht="11.25" customHeight="1">
      <c r="A52" s="35"/>
      <c r="D52" s="118"/>
      <c r="E52" s="118"/>
      <c r="F52" s="118"/>
      <c r="G52" s="118"/>
      <c r="H52" s="118"/>
      <c r="I52" s="118"/>
      <c r="J52" s="118"/>
      <c r="K52" s="93"/>
      <c r="L52" s="94"/>
      <c r="M52" s="94"/>
      <c r="N52" s="94"/>
      <c r="O52" s="95"/>
      <c r="P52" s="93"/>
      <c r="Q52" s="94"/>
      <c r="R52" s="94"/>
      <c r="S52" s="94"/>
      <c r="T52" s="95"/>
      <c r="U52" s="93"/>
      <c r="V52" s="94"/>
      <c r="W52" s="94"/>
      <c r="X52" s="94"/>
      <c r="Y52" s="95"/>
      <c r="Z52" s="93"/>
      <c r="AA52" s="94"/>
      <c r="AB52" s="94"/>
      <c r="AC52" s="94"/>
      <c r="AD52" s="95"/>
      <c r="AE52" s="93"/>
      <c r="AF52" s="94"/>
      <c r="AG52" s="94"/>
      <c r="AH52" s="94"/>
      <c r="AI52" s="95"/>
      <c r="AJ52" s="93"/>
      <c r="AK52" s="94"/>
      <c r="AL52" s="94"/>
      <c r="AM52" s="94"/>
      <c r="AN52" s="95"/>
      <c r="AO52" s="61"/>
      <c r="AP52" s="61"/>
      <c r="AQ52" s="59"/>
    </row>
    <row r="53" spans="1:43" ht="11.25" customHeight="1">
      <c r="A53" s="56"/>
      <c r="B53" s="38"/>
      <c r="C53" s="57"/>
      <c r="D53" s="57"/>
      <c r="E53" s="57"/>
      <c r="F53" s="57"/>
      <c r="G53" s="57"/>
      <c r="H53" s="37"/>
      <c r="I53" s="37"/>
      <c r="J53" s="37"/>
      <c r="K53" s="37"/>
      <c r="L53" s="37"/>
      <c r="M53" s="37"/>
      <c r="N53" s="37"/>
      <c r="O53" s="37"/>
      <c r="P53" s="37"/>
      <c r="Q53" s="37"/>
      <c r="R53" s="37"/>
      <c r="S53" s="37"/>
      <c r="T53" s="37"/>
      <c r="U53" s="37"/>
      <c r="V53" s="37"/>
      <c r="W53" s="37"/>
      <c r="X53" s="37"/>
      <c r="Y53" s="37"/>
      <c r="Z53" s="38"/>
      <c r="AA53" s="39"/>
      <c r="AB53" s="39"/>
      <c r="AC53" s="39"/>
      <c r="AD53" s="39"/>
      <c r="AE53" s="39"/>
      <c r="AF53" s="39"/>
      <c r="AG53" s="39"/>
      <c r="AH53" s="39"/>
      <c r="AI53" s="39"/>
      <c r="AJ53" s="39"/>
      <c r="AK53" s="39"/>
      <c r="AL53" s="39"/>
      <c r="AM53" s="39"/>
      <c r="AN53" s="39"/>
      <c r="AO53" s="39"/>
      <c r="AP53" s="39"/>
      <c r="AQ53" s="58"/>
    </row>
    <row r="54" spans="1:43" ht="13.5" customHeight="1">
      <c r="A54" s="150" t="s">
        <v>77</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2"/>
    </row>
    <row r="55" spans="1:43" ht="13.5" customHeight="1">
      <c r="A55" s="141" t="s">
        <v>341</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3"/>
    </row>
    <row r="56" spans="1:43" s="30" customFormat="1" ht="13.5" customHeight="1">
      <c r="A56" s="144"/>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6"/>
    </row>
    <row r="57" spans="1:43" s="30" customFormat="1" ht="13.5" customHeight="1">
      <c r="A57" s="144"/>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6"/>
    </row>
    <row r="58" spans="1:43" s="30" customFormat="1" ht="13.5" customHeight="1">
      <c r="A58" s="144"/>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6"/>
    </row>
    <row r="59" spans="1:43" s="30" customFormat="1" ht="13.5" customHeight="1">
      <c r="A59" s="144"/>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6"/>
    </row>
    <row r="60" spans="1:43" s="30" customFormat="1" ht="13.5" customHeight="1">
      <c r="A60" s="144"/>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6"/>
    </row>
    <row r="61" spans="1:43" s="30" customFormat="1" ht="13.5" customHeight="1">
      <c r="A61" s="144"/>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6"/>
    </row>
    <row r="62" spans="1:43" s="30" customFormat="1" ht="13.5" customHeight="1">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6"/>
    </row>
    <row r="63" spans="1:43" s="30" customFormat="1" ht="13.5" customHeight="1">
      <c r="A63" s="147"/>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9"/>
    </row>
    <row r="64" s="30" customFormat="1" ht="13.5" customHeight="1">
      <c r="A64" s="28" t="s">
        <v>165</v>
      </c>
    </row>
    <row r="65" s="30" customFormat="1" ht="13.5" customHeight="1">
      <c r="A65" s="28" t="s">
        <v>164</v>
      </c>
    </row>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pans="27:28" ht="13.5" customHeight="1">
      <c r="AA99" s="30"/>
      <c r="AB99" s="30"/>
    </row>
    <row r="100" spans="27:28" ht="13.5" customHeight="1">
      <c r="AA100" s="30"/>
      <c r="AB100" s="30"/>
    </row>
    <row r="101" spans="27:28" ht="13.5" customHeight="1">
      <c r="AA101" s="30"/>
      <c r="AB101" s="30"/>
    </row>
    <row r="102" spans="27:28" ht="13.5" customHeight="1">
      <c r="AA102" s="30"/>
      <c r="AB102" s="30"/>
    </row>
    <row r="103" spans="27:28" ht="13.5" customHeight="1">
      <c r="AA103" s="30"/>
      <c r="AB103" s="30"/>
    </row>
  </sheetData>
  <sheetProtection selectLockedCells="1"/>
  <mergeCells count="78">
    <mergeCell ref="F7:T7"/>
    <mergeCell ref="A8:E9"/>
    <mergeCell ref="AO3:AQ4"/>
    <mergeCell ref="I5:K6"/>
    <mergeCell ref="A24:AQ31"/>
    <mergeCell ref="A22:AQ22"/>
    <mergeCell ref="G5:H6"/>
    <mergeCell ref="D5:F6"/>
    <mergeCell ref="A7:E7"/>
    <mergeCell ref="A11:I12"/>
    <mergeCell ref="A14:AQ21"/>
    <mergeCell ref="A32:AQ32"/>
    <mergeCell ref="U43:V44"/>
    <mergeCell ref="A33:AQ40"/>
    <mergeCell ref="U7:AQ7"/>
    <mergeCell ref="F8:T9"/>
    <mergeCell ref="A10:I10"/>
    <mergeCell ref="J11:AQ12"/>
    <mergeCell ref="A23:AQ23"/>
    <mergeCell ref="A13:AQ13"/>
    <mergeCell ref="J10:AQ10"/>
    <mergeCell ref="AB43:AB44"/>
    <mergeCell ref="A41:AQ41"/>
    <mergeCell ref="N43:O44"/>
    <mergeCell ref="K43:L44"/>
    <mergeCell ref="D43:J44"/>
    <mergeCell ref="S43:T44"/>
    <mergeCell ref="AE43:AF44"/>
    <mergeCell ref="M43:M44"/>
    <mergeCell ref="AJ51:AN52"/>
    <mergeCell ref="K51:O52"/>
    <mergeCell ref="K49:O50"/>
    <mergeCell ref="AO2:AQ2"/>
    <mergeCell ref="U8:AQ9"/>
    <mergeCell ref="AH43:AI44"/>
    <mergeCell ref="AG43:AG44"/>
    <mergeCell ref="AC43:AD44"/>
    <mergeCell ref="AK2:AL2"/>
    <mergeCell ref="AO43:AP43"/>
    <mergeCell ref="AJ43:AN44"/>
    <mergeCell ref="W43:W44"/>
    <mergeCell ref="P43:Q44"/>
    <mergeCell ref="U45:Y46"/>
    <mergeCell ref="P45:T46"/>
    <mergeCell ref="A55:AQ63"/>
    <mergeCell ref="P51:T52"/>
    <mergeCell ref="A54:AQ54"/>
    <mergeCell ref="AE49:AI50"/>
    <mergeCell ref="D49:J50"/>
    <mergeCell ref="D51:J52"/>
    <mergeCell ref="AE51:AI52"/>
    <mergeCell ref="K47:O48"/>
    <mergeCell ref="U47:Y48"/>
    <mergeCell ref="Z47:AD48"/>
    <mergeCell ref="D45:J46"/>
    <mergeCell ref="K45:O46"/>
    <mergeCell ref="U51:Y52"/>
    <mergeCell ref="Z51:AD52"/>
    <mergeCell ref="AE2:AI2"/>
    <mergeCell ref="AE3:AI4"/>
    <mergeCell ref="L5:AN6"/>
    <mergeCell ref="AM2:AN2"/>
    <mergeCell ref="AM3:AN4"/>
    <mergeCell ref="D47:J48"/>
    <mergeCell ref="AJ47:AN48"/>
    <mergeCell ref="P47:T48"/>
    <mergeCell ref="R43:R44"/>
    <mergeCell ref="Z43:AA44"/>
    <mergeCell ref="AK3:AL4"/>
    <mergeCell ref="AJ45:AN46"/>
    <mergeCell ref="Z45:AD46"/>
    <mergeCell ref="AE45:AI46"/>
    <mergeCell ref="P49:T50"/>
    <mergeCell ref="AE47:AI48"/>
    <mergeCell ref="Z49:AD50"/>
    <mergeCell ref="AJ49:AN50"/>
    <mergeCell ref="U49:Y50"/>
    <mergeCell ref="X43:Y44"/>
  </mergeCells>
  <dataValidations count="2">
    <dataValidation type="list" allowBlank="1" showInputMessage="1" showErrorMessage="1" sqref="A11:A12">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Y63"/>
  <sheetViews>
    <sheetView showGridLines="0" zoomScaleSheetLayoutView="100" zoomScalePageLayoutView="0" workbookViewId="0" topLeftCell="A26">
      <selection activeCell="AZ57" sqref="AZ57"/>
    </sheetView>
  </sheetViews>
  <sheetFormatPr defaultColWidth="2.25390625" defaultRowHeight="13.5" customHeight="1"/>
  <cols>
    <col min="1" max="16384" width="2.25390625" style="16" customWidth="1"/>
  </cols>
  <sheetData>
    <row r="1" ht="13.5" customHeight="1">
      <c r="AQ1" s="17" t="s">
        <v>21</v>
      </c>
    </row>
    <row r="2" spans="31:43" ht="13.5" customHeight="1">
      <c r="AE2" s="108" t="s">
        <v>42</v>
      </c>
      <c r="AF2" s="108"/>
      <c r="AG2" s="108"/>
      <c r="AH2" s="108"/>
      <c r="AI2" s="108"/>
      <c r="AJ2" s="26"/>
      <c r="AK2" s="108" t="s">
        <v>48</v>
      </c>
      <c r="AL2" s="108"/>
      <c r="AM2" s="111" t="s">
        <v>48</v>
      </c>
      <c r="AN2" s="112"/>
      <c r="AO2" s="108" t="s">
        <v>48</v>
      </c>
      <c r="AP2" s="108"/>
      <c r="AQ2" s="108"/>
    </row>
    <row r="3" spans="31:43" ht="13.5" customHeight="1">
      <c r="AE3" s="109"/>
      <c r="AF3" s="109"/>
      <c r="AG3" s="109"/>
      <c r="AH3" s="109"/>
      <c r="AI3" s="109"/>
      <c r="AJ3" s="26"/>
      <c r="AK3" s="89" t="str">
        <f>IF(A30="研究拠点を形成する研究","1",IF(A30="大学の特色を活かした研究","2",IF(A30="地域に根差した研究","3","－")))</f>
        <v>1</v>
      </c>
      <c r="AL3" s="89"/>
      <c r="AM3" s="113">
        <f>H5-12</f>
        <v>10</v>
      </c>
      <c r="AN3" s="114"/>
      <c r="AO3" s="190"/>
      <c r="AP3" s="190"/>
      <c r="AQ3" s="190"/>
    </row>
    <row r="4" spans="1:43" ht="13.5" customHeight="1">
      <c r="A4" s="25">
        <f>IF(V30=TRUE,"（研究費のみ）","")</f>
      </c>
      <c r="F4" s="18"/>
      <c r="G4" s="18"/>
      <c r="H4" s="18"/>
      <c r="I4" s="18"/>
      <c r="J4" s="19"/>
      <c r="K4" s="18"/>
      <c r="L4" s="18"/>
      <c r="M4" s="18"/>
      <c r="N4" s="18"/>
      <c r="O4" s="18"/>
      <c r="P4" s="18"/>
      <c r="Q4" s="18"/>
      <c r="S4" s="40"/>
      <c r="T4" s="40"/>
      <c r="U4" s="40"/>
      <c r="V4" s="40"/>
      <c r="W4" s="41"/>
      <c r="X4" s="42"/>
      <c r="Y4" s="72"/>
      <c r="Z4" s="72"/>
      <c r="AE4" s="109"/>
      <c r="AF4" s="109"/>
      <c r="AG4" s="109"/>
      <c r="AH4" s="109"/>
      <c r="AI4" s="109"/>
      <c r="AJ4" s="26"/>
      <c r="AK4" s="89"/>
      <c r="AL4" s="89"/>
      <c r="AM4" s="115"/>
      <c r="AN4" s="116"/>
      <c r="AO4" s="190"/>
      <c r="AP4" s="190"/>
      <c r="AQ4" s="190"/>
    </row>
    <row r="5" spans="1:39" ht="13.5" customHeight="1">
      <c r="A5" s="25"/>
      <c r="E5" s="225" t="s">
        <v>18</v>
      </c>
      <c r="F5" s="225"/>
      <c r="G5" s="225"/>
      <c r="H5" s="227">
        <v>22</v>
      </c>
      <c r="I5" s="227"/>
      <c r="J5" s="229" t="s">
        <v>19</v>
      </c>
      <c r="K5" s="229"/>
      <c r="L5" s="229"/>
      <c r="M5" s="229" t="s">
        <v>20</v>
      </c>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row>
    <row r="6" spans="5:39" s="15" customFormat="1" ht="13.5" customHeight="1">
      <c r="E6" s="226"/>
      <c r="F6" s="226"/>
      <c r="G6" s="226"/>
      <c r="H6" s="228"/>
      <c r="I6" s="228"/>
      <c r="J6" s="230"/>
      <c r="K6" s="230"/>
      <c r="L6" s="230"/>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row>
    <row r="7" spans="1:43" ht="13.5" customHeight="1">
      <c r="A7" s="176" t="s">
        <v>16</v>
      </c>
      <c r="B7" s="176"/>
      <c r="C7" s="176"/>
      <c r="D7" s="176"/>
      <c r="E7" s="176"/>
      <c r="F7" s="194" t="s">
        <v>17</v>
      </c>
      <c r="G7" s="194"/>
      <c r="H7" s="194"/>
      <c r="I7" s="194"/>
      <c r="J7" s="194"/>
      <c r="K7" s="194"/>
      <c r="L7" s="194"/>
      <c r="M7" s="194"/>
      <c r="N7" s="194"/>
      <c r="O7" s="194"/>
      <c r="P7" s="194"/>
      <c r="Q7" s="194"/>
      <c r="R7" s="194"/>
      <c r="S7" s="194"/>
      <c r="T7" s="194"/>
      <c r="U7" s="261" t="s">
        <v>14</v>
      </c>
      <c r="V7" s="262"/>
      <c r="W7" s="262"/>
      <c r="X7" s="262"/>
      <c r="Y7" s="262"/>
      <c r="Z7" s="262"/>
      <c r="AA7" s="262"/>
      <c r="AB7" s="262"/>
      <c r="AC7" s="262"/>
      <c r="AD7" s="262"/>
      <c r="AE7" s="262"/>
      <c r="AF7" s="262"/>
      <c r="AG7" s="262"/>
      <c r="AH7" s="262"/>
      <c r="AI7" s="262"/>
      <c r="AJ7" s="262"/>
      <c r="AK7" s="262"/>
      <c r="AL7" s="262"/>
      <c r="AM7" s="262"/>
      <c r="AN7" s="262"/>
      <c r="AO7" s="262"/>
      <c r="AP7" s="262"/>
      <c r="AQ7" s="263"/>
    </row>
    <row r="8" spans="1:43" ht="13.5" customHeight="1">
      <c r="A8" s="250" t="s">
        <v>167</v>
      </c>
      <c r="B8" s="250"/>
      <c r="C8" s="250"/>
      <c r="D8" s="250"/>
      <c r="E8" s="250"/>
      <c r="F8" s="264" t="s">
        <v>168</v>
      </c>
      <c r="G8" s="265"/>
      <c r="H8" s="265"/>
      <c r="I8" s="265"/>
      <c r="J8" s="265"/>
      <c r="K8" s="265"/>
      <c r="L8" s="265"/>
      <c r="M8" s="265"/>
      <c r="N8" s="265"/>
      <c r="O8" s="265"/>
      <c r="P8" s="265"/>
      <c r="Q8" s="265"/>
      <c r="R8" s="265"/>
      <c r="S8" s="265"/>
      <c r="T8" s="266"/>
      <c r="U8" s="260" t="s">
        <v>168</v>
      </c>
      <c r="V8" s="260"/>
      <c r="W8" s="260"/>
      <c r="X8" s="260"/>
      <c r="Y8" s="260"/>
      <c r="Z8" s="260"/>
      <c r="AA8" s="260"/>
      <c r="AB8" s="260"/>
      <c r="AC8" s="260"/>
      <c r="AD8" s="260"/>
      <c r="AE8" s="260"/>
      <c r="AF8" s="260"/>
      <c r="AG8" s="260"/>
      <c r="AH8" s="260"/>
      <c r="AI8" s="260"/>
      <c r="AJ8" s="260"/>
      <c r="AK8" s="260"/>
      <c r="AL8" s="260"/>
      <c r="AM8" s="260"/>
      <c r="AN8" s="260"/>
      <c r="AO8" s="260"/>
      <c r="AP8" s="260"/>
      <c r="AQ8" s="260"/>
    </row>
    <row r="9" spans="1:43" ht="13.5" customHeight="1">
      <c r="A9" s="250"/>
      <c r="B9" s="250"/>
      <c r="C9" s="250"/>
      <c r="D9" s="250"/>
      <c r="E9" s="250"/>
      <c r="F9" s="267"/>
      <c r="G9" s="268"/>
      <c r="H9" s="268"/>
      <c r="I9" s="268"/>
      <c r="J9" s="268"/>
      <c r="K9" s="268"/>
      <c r="L9" s="268"/>
      <c r="M9" s="268"/>
      <c r="N9" s="268"/>
      <c r="O9" s="268"/>
      <c r="P9" s="268"/>
      <c r="Q9" s="268"/>
      <c r="R9" s="268"/>
      <c r="S9" s="268"/>
      <c r="T9" s="269"/>
      <c r="U9" s="260"/>
      <c r="V9" s="260"/>
      <c r="W9" s="260"/>
      <c r="X9" s="260"/>
      <c r="Y9" s="260"/>
      <c r="Z9" s="260"/>
      <c r="AA9" s="260"/>
      <c r="AB9" s="260"/>
      <c r="AC9" s="260"/>
      <c r="AD9" s="260"/>
      <c r="AE9" s="260"/>
      <c r="AF9" s="260"/>
      <c r="AG9" s="260"/>
      <c r="AH9" s="260"/>
      <c r="AI9" s="260"/>
      <c r="AJ9" s="260"/>
      <c r="AK9" s="260"/>
      <c r="AL9" s="260"/>
      <c r="AM9" s="260"/>
      <c r="AN9" s="260"/>
      <c r="AO9" s="260"/>
      <c r="AP9" s="260"/>
      <c r="AQ9" s="260"/>
    </row>
    <row r="10" spans="1:43" ht="13.5" customHeight="1">
      <c r="A10" s="275" t="s">
        <v>15</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row>
    <row r="11" spans="1:43" ht="13.5" customHeight="1">
      <c r="A11" s="251" t="s">
        <v>170</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3"/>
    </row>
    <row r="12" spans="1:43" ht="13.5" customHeight="1">
      <c r="A12" s="254"/>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6"/>
    </row>
    <row r="13" spans="1:43" ht="13.5" customHeight="1">
      <c r="A13" s="257"/>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9"/>
    </row>
    <row r="14" spans="1:43" ht="13.5" customHeight="1">
      <c r="A14" s="204" t="s">
        <v>123</v>
      </c>
      <c r="B14" s="205"/>
      <c r="C14" s="206"/>
      <c r="D14" s="222" t="s">
        <v>124</v>
      </c>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8"/>
    </row>
    <row r="15" spans="1:43" ht="12.75" customHeight="1">
      <c r="A15" s="244">
        <v>1</v>
      </c>
      <c r="B15" s="245"/>
      <c r="C15" s="246"/>
      <c r="D15" s="283" t="s">
        <v>182</v>
      </c>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4"/>
    </row>
    <row r="16" spans="1:43" ht="12.75" customHeight="1">
      <c r="A16" s="247"/>
      <c r="B16" s="248"/>
      <c r="C16" s="249"/>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4"/>
    </row>
    <row r="17" spans="1:43" ht="12.75" customHeight="1">
      <c r="A17" s="231">
        <v>2</v>
      </c>
      <c r="B17" s="232"/>
      <c r="C17" s="233"/>
      <c r="D17" s="214" t="s">
        <v>224</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5"/>
    </row>
    <row r="18" spans="1:43" ht="12.75" customHeight="1">
      <c r="A18" s="235"/>
      <c r="B18" s="236"/>
      <c r="C18" s="237"/>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4"/>
    </row>
    <row r="19" spans="1:43" s="20" customFormat="1" ht="12.75" customHeight="1">
      <c r="A19" s="231">
        <v>3</v>
      </c>
      <c r="B19" s="232"/>
      <c r="C19" s="233"/>
      <c r="D19" s="214" t="s">
        <v>225</v>
      </c>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5"/>
    </row>
    <row r="20" spans="1:43" s="20" customFormat="1" ht="12.75" customHeight="1">
      <c r="A20" s="235"/>
      <c r="B20" s="236"/>
      <c r="C20" s="237"/>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4"/>
    </row>
    <row r="21" spans="1:43" s="84" customFormat="1" ht="12.75" customHeight="1">
      <c r="A21" s="238">
        <v>4</v>
      </c>
      <c r="B21" s="239"/>
      <c r="C21" s="240"/>
      <c r="D21" s="218" t="s">
        <v>329</v>
      </c>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9"/>
    </row>
    <row r="22" spans="1:43" s="84" customFormat="1" ht="12.75" customHeight="1">
      <c r="A22" s="241"/>
      <c r="B22" s="242"/>
      <c r="C22" s="243"/>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1"/>
    </row>
    <row r="23" spans="1:43" ht="12.75" customHeight="1">
      <c r="A23" s="231">
        <v>5</v>
      </c>
      <c r="B23" s="232"/>
      <c r="C23" s="233"/>
      <c r="D23" s="214" t="s">
        <v>222</v>
      </c>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5"/>
    </row>
    <row r="24" spans="1:51" ht="12.75" customHeight="1">
      <c r="A24" s="161"/>
      <c r="B24" s="162"/>
      <c r="C24" s="234"/>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7"/>
      <c r="AR24" s="73"/>
      <c r="AS24" s="73"/>
      <c r="AT24" s="73"/>
      <c r="AU24" s="73"/>
      <c r="AV24" s="73"/>
      <c r="AW24" s="73"/>
      <c r="AX24" s="73"/>
      <c r="AY24" s="73"/>
    </row>
    <row r="25" spans="1:43" ht="13.5" customHeight="1">
      <c r="A25" s="127" t="s">
        <v>134</v>
      </c>
      <c r="B25" s="128"/>
      <c r="C25" s="128"/>
      <c r="D25" s="128"/>
      <c r="E25" s="128"/>
      <c r="F25" s="128"/>
      <c r="G25" s="128"/>
      <c r="H25" s="128"/>
      <c r="I25" s="128"/>
      <c r="J25" s="128"/>
      <c r="K25" s="128"/>
      <c r="L25" s="128"/>
      <c r="M25" s="128"/>
      <c r="N25" s="294"/>
      <c r="O25" s="167" t="s">
        <v>34</v>
      </c>
      <c r="P25" s="168"/>
      <c r="Q25" s="168"/>
      <c r="R25" s="168"/>
      <c r="S25" s="168"/>
      <c r="T25" s="168"/>
      <c r="U25" s="168"/>
      <c r="V25" s="168"/>
      <c r="W25" s="168"/>
      <c r="X25" s="168"/>
      <c r="Y25" s="168"/>
      <c r="Z25" s="168"/>
      <c r="AA25" s="168"/>
      <c r="AB25" s="168"/>
      <c r="AC25" s="168"/>
      <c r="AD25" s="168"/>
      <c r="AE25" s="168"/>
      <c r="AF25" s="168"/>
      <c r="AG25" s="168"/>
      <c r="AH25" s="168"/>
      <c r="AI25" s="168"/>
      <c r="AJ25" s="168"/>
      <c r="AK25" s="169"/>
      <c r="AL25" s="291" t="s">
        <v>135</v>
      </c>
      <c r="AM25" s="291"/>
      <c r="AN25" s="291"/>
      <c r="AO25" s="291"/>
      <c r="AP25" s="291"/>
      <c r="AQ25" s="291"/>
    </row>
    <row r="26" spans="1:43" ht="13.5" customHeight="1">
      <c r="A26" s="129"/>
      <c r="B26" s="130"/>
      <c r="C26" s="130"/>
      <c r="D26" s="130"/>
      <c r="E26" s="130"/>
      <c r="F26" s="130"/>
      <c r="G26" s="130"/>
      <c r="H26" s="130"/>
      <c r="I26" s="130"/>
      <c r="J26" s="130"/>
      <c r="K26" s="130"/>
      <c r="L26" s="130"/>
      <c r="M26" s="130"/>
      <c r="N26" s="295"/>
      <c r="O26" s="270" t="s">
        <v>35</v>
      </c>
      <c r="P26" s="271"/>
      <c r="Q26" s="271"/>
      <c r="R26" s="271"/>
      <c r="S26" s="271"/>
      <c r="T26" s="271"/>
      <c r="U26" s="271"/>
      <c r="V26" s="271"/>
      <c r="W26" s="271"/>
      <c r="X26" s="272"/>
      <c r="Y26" s="308" t="s">
        <v>36</v>
      </c>
      <c r="Z26" s="308"/>
      <c r="AA26" s="308"/>
      <c r="AB26" s="308"/>
      <c r="AC26" s="292" t="s">
        <v>37</v>
      </c>
      <c r="AD26" s="271"/>
      <c r="AE26" s="271"/>
      <c r="AF26" s="271"/>
      <c r="AG26" s="271"/>
      <c r="AH26" s="271"/>
      <c r="AI26" s="271"/>
      <c r="AJ26" s="271"/>
      <c r="AK26" s="293"/>
      <c r="AL26" s="291"/>
      <c r="AM26" s="291"/>
      <c r="AN26" s="291"/>
      <c r="AO26" s="291"/>
      <c r="AP26" s="291"/>
      <c r="AQ26" s="291"/>
    </row>
    <row r="27" spans="1:43" ht="13.5" customHeight="1">
      <c r="A27" s="296" t="s">
        <v>223</v>
      </c>
      <c r="B27" s="210"/>
      <c r="C27" s="210"/>
      <c r="D27" s="210"/>
      <c r="E27" s="210"/>
      <c r="F27" s="210"/>
      <c r="G27" s="210"/>
      <c r="H27" s="210"/>
      <c r="I27" s="210"/>
      <c r="J27" s="210"/>
      <c r="K27" s="210"/>
      <c r="L27" s="210"/>
      <c r="M27" s="210"/>
      <c r="N27" s="210"/>
      <c r="O27" s="296" t="s">
        <v>171</v>
      </c>
      <c r="P27" s="210"/>
      <c r="Q27" s="210"/>
      <c r="R27" s="210"/>
      <c r="S27" s="210"/>
      <c r="T27" s="210"/>
      <c r="U27" s="210"/>
      <c r="V27" s="210"/>
      <c r="W27" s="210"/>
      <c r="X27" s="298"/>
      <c r="Y27" s="207" t="s">
        <v>172</v>
      </c>
      <c r="Z27" s="207"/>
      <c r="AA27" s="207"/>
      <c r="AB27" s="207"/>
      <c r="AC27" s="209" t="s">
        <v>173</v>
      </c>
      <c r="AD27" s="210"/>
      <c r="AE27" s="210"/>
      <c r="AF27" s="210"/>
      <c r="AG27" s="210"/>
      <c r="AH27" s="210"/>
      <c r="AI27" s="210"/>
      <c r="AJ27" s="210"/>
      <c r="AK27" s="211"/>
      <c r="AL27" s="287">
        <v>27</v>
      </c>
      <c r="AM27" s="288"/>
      <c r="AN27" s="288"/>
      <c r="AO27" s="288"/>
      <c r="AP27" s="285" t="s">
        <v>38</v>
      </c>
      <c r="AQ27" s="286"/>
    </row>
    <row r="28" spans="1:43" ht="13.5" customHeight="1">
      <c r="A28" s="296"/>
      <c r="B28" s="210"/>
      <c r="C28" s="210"/>
      <c r="D28" s="210"/>
      <c r="E28" s="210"/>
      <c r="F28" s="210"/>
      <c r="G28" s="210"/>
      <c r="H28" s="210"/>
      <c r="I28" s="210"/>
      <c r="J28" s="210"/>
      <c r="K28" s="210"/>
      <c r="L28" s="210"/>
      <c r="M28" s="210"/>
      <c r="N28" s="210"/>
      <c r="O28" s="296"/>
      <c r="P28" s="210"/>
      <c r="Q28" s="210"/>
      <c r="R28" s="210"/>
      <c r="S28" s="210"/>
      <c r="T28" s="210"/>
      <c r="U28" s="210"/>
      <c r="V28" s="210"/>
      <c r="W28" s="210"/>
      <c r="X28" s="298"/>
      <c r="Y28" s="208"/>
      <c r="Z28" s="208"/>
      <c r="AA28" s="208"/>
      <c r="AB28" s="208"/>
      <c r="AC28" s="209"/>
      <c r="AD28" s="210"/>
      <c r="AE28" s="210"/>
      <c r="AF28" s="210"/>
      <c r="AG28" s="210"/>
      <c r="AH28" s="210"/>
      <c r="AI28" s="210"/>
      <c r="AJ28" s="210"/>
      <c r="AK28" s="211"/>
      <c r="AL28" s="289"/>
      <c r="AM28" s="290"/>
      <c r="AN28" s="290"/>
      <c r="AO28" s="290"/>
      <c r="AP28" s="285"/>
      <c r="AQ28" s="286"/>
    </row>
    <row r="29" spans="1:43" ht="13.5" customHeight="1">
      <c r="A29" s="313" t="s">
        <v>131</v>
      </c>
      <c r="B29" s="313"/>
      <c r="C29" s="313"/>
      <c r="D29" s="313"/>
      <c r="E29" s="313"/>
      <c r="F29" s="313"/>
      <c r="G29" s="313"/>
      <c r="H29" s="313"/>
      <c r="I29" s="313"/>
      <c r="J29" s="313"/>
      <c r="K29" s="313"/>
      <c r="L29" s="313"/>
      <c r="M29" s="313"/>
      <c r="N29" s="313"/>
      <c r="O29" s="176" t="s">
        <v>32</v>
      </c>
      <c r="P29" s="176"/>
      <c r="Q29" s="176"/>
      <c r="R29" s="176"/>
      <c r="S29" s="176"/>
      <c r="T29" s="176" t="s">
        <v>69</v>
      </c>
      <c r="U29" s="176"/>
      <c r="V29" s="176"/>
      <c r="W29" s="176"/>
      <c r="X29" s="176"/>
      <c r="Y29" s="194" t="s">
        <v>62</v>
      </c>
      <c r="Z29" s="194"/>
      <c r="AA29" s="194"/>
      <c r="AB29" s="194"/>
      <c r="AC29" s="194"/>
      <c r="AD29" s="194"/>
      <c r="AE29" s="194"/>
      <c r="AF29" s="194"/>
      <c r="AG29" s="194"/>
      <c r="AH29" s="194"/>
      <c r="AI29" s="194"/>
      <c r="AJ29" s="194"/>
      <c r="AK29" s="194"/>
      <c r="AL29" s="194"/>
      <c r="AM29" s="194"/>
      <c r="AN29" s="194"/>
      <c r="AO29" s="194"/>
      <c r="AP29" s="194"/>
      <c r="AQ29" s="194"/>
    </row>
    <row r="30" spans="1:43" ht="13.5" customHeight="1">
      <c r="A30" s="297" t="s">
        <v>59</v>
      </c>
      <c r="B30" s="297"/>
      <c r="C30" s="297"/>
      <c r="D30" s="297"/>
      <c r="E30" s="297"/>
      <c r="F30" s="297"/>
      <c r="G30" s="297"/>
      <c r="H30" s="297"/>
      <c r="I30" s="297"/>
      <c r="J30" s="297"/>
      <c r="K30" s="297"/>
      <c r="L30" s="297"/>
      <c r="M30" s="297"/>
      <c r="N30" s="297"/>
      <c r="O30" s="273">
        <v>5</v>
      </c>
      <c r="P30" s="273"/>
      <c r="Q30" s="274"/>
      <c r="R30" s="212" t="s">
        <v>33</v>
      </c>
      <c r="S30" s="213"/>
      <c r="T30" s="158"/>
      <c r="U30" s="159"/>
      <c r="V30" s="159" t="b">
        <v>0</v>
      </c>
      <c r="W30" s="159"/>
      <c r="X30" s="160"/>
      <c r="Y30" s="309"/>
      <c r="Z30" s="309"/>
      <c r="AA30" s="309"/>
      <c r="AB30" s="309"/>
      <c r="AC30" s="309"/>
      <c r="AD30" s="309"/>
      <c r="AE30" s="309"/>
      <c r="AF30" s="309"/>
      <c r="AG30" s="309"/>
      <c r="AH30" s="309"/>
      <c r="AI30" s="309"/>
      <c r="AJ30" s="309"/>
      <c r="AK30" s="309"/>
      <c r="AL30" s="309"/>
      <c r="AM30" s="309"/>
      <c r="AN30" s="309"/>
      <c r="AO30" s="309"/>
      <c r="AP30" s="309"/>
      <c r="AQ30" s="309"/>
    </row>
    <row r="31" spans="1:43" ht="13.5" customHeight="1">
      <c r="A31" s="297"/>
      <c r="B31" s="297"/>
      <c r="C31" s="297"/>
      <c r="D31" s="297"/>
      <c r="E31" s="297"/>
      <c r="F31" s="297"/>
      <c r="G31" s="297"/>
      <c r="H31" s="297"/>
      <c r="I31" s="297"/>
      <c r="J31" s="297"/>
      <c r="K31" s="297"/>
      <c r="L31" s="297"/>
      <c r="M31" s="297"/>
      <c r="N31" s="297"/>
      <c r="O31" s="273"/>
      <c r="P31" s="273"/>
      <c r="Q31" s="274"/>
      <c r="R31" s="212"/>
      <c r="S31" s="213"/>
      <c r="T31" s="161"/>
      <c r="U31" s="162"/>
      <c r="V31" s="162"/>
      <c r="W31" s="162"/>
      <c r="X31" s="163"/>
      <c r="Y31" s="309"/>
      <c r="Z31" s="309"/>
      <c r="AA31" s="309"/>
      <c r="AB31" s="309"/>
      <c r="AC31" s="309"/>
      <c r="AD31" s="309"/>
      <c r="AE31" s="309"/>
      <c r="AF31" s="309"/>
      <c r="AG31" s="309"/>
      <c r="AH31" s="309"/>
      <c r="AI31" s="309"/>
      <c r="AJ31" s="309"/>
      <c r="AK31" s="309"/>
      <c r="AL31" s="309"/>
      <c r="AM31" s="309"/>
      <c r="AN31" s="309"/>
      <c r="AO31" s="309"/>
      <c r="AP31" s="309"/>
      <c r="AQ31" s="309"/>
    </row>
    <row r="32" spans="1:43" ht="13.5" customHeight="1">
      <c r="A32" s="277" t="s">
        <v>152</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9"/>
    </row>
    <row r="33" spans="1:43" ht="13.5" customHeight="1">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2"/>
    </row>
    <row r="34" spans="1:43" ht="13.5" customHeight="1">
      <c r="A34" s="195" t="s">
        <v>342</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7"/>
    </row>
    <row r="35" spans="1:43" ht="13.5" customHeight="1">
      <c r="A35" s="198"/>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200"/>
    </row>
    <row r="36" spans="1:43" ht="13.5" customHeight="1">
      <c r="A36" s="198"/>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200"/>
    </row>
    <row r="37" spans="1:43" ht="13.5" customHeight="1">
      <c r="A37" s="198"/>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200"/>
    </row>
    <row r="38" spans="1:43" ht="13.5" customHeight="1">
      <c r="A38" s="201"/>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3"/>
    </row>
    <row r="39" spans="1:43" ht="13.5" customHeight="1">
      <c r="A39" s="277" t="s">
        <v>153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9"/>
    </row>
    <row r="40" spans="1:43" ht="13.5" customHeight="1">
      <c r="A40" s="310"/>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2"/>
    </row>
    <row r="41" spans="1:43" ht="12" customHeight="1">
      <c r="A41" s="299" t="s">
        <v>343</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1"/>
    </row>
    <row r="42" spans="1:43" ht="12" customHeight="1">
      <c r="A42" s="302"/>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4"/>
    </row>
    <row r="43" spans="1:43" ht="12" customHeight="1">
      <c r="A43" s="302"/>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4"/>
    </row>
    <row r="44" spans="1:43" ht="12" customHeight="1">
      <c r="A44" s="302"/>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4"/>
    </row>
    <row r="45" spans="1:43" ht="12"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4"/>
    </row>
    <row r="46" spans="1:43" ht="9.75" customHeight="1">
      <c r="A46" s="302"/>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4"/>
    </row>
    <row r="47" spans="1:43" ht="15" customHeight="1">
      <c r="A47" s="302" t="s">
        <v>344</v>
      </c>
      <c r="B47" s="303"/>
      <c r="C47" s="303"/>
      <c r="D47" s="303"/>
      <c r="E47" s="303"/>
      <c r="F47" s="303"/>
      <c r="G47" s="303"/>
      <c r="H47" s="303"/>
      <c r="I47" s="303"/>
      <c r="J47" s="303"/>
      <c r="K47" s="303"/>
      <c r="L47" s="303"/>
      <c r="M47" s="303"/>
      <c r="N47" s="303"/>
      <c r="O47" s="303"/>
      <c r="P47" s="303"/>
      <c r="Q47" s="303"/>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6"/>
    </row>
    <row r="48" spans="1:43" ht="15" customHeight="1">
      <c r="A48" s="302"/>
      <c r="B48" s="303"/>
      <c r="C48" s="303"/>
      <c r="D48" s="303"/>
      <c r="E48" s="303"/>
      <c r="F48" s="303"/>
      <c r="G48" s="303"/>
      <c r="H48" s="303"/>
      <c r="I48" s="303"/>
      <c r="J48" s="303"/>
      <c r="K48" s="303"/>
      <c r="L48" s="303"/>
      <c r="M48" s="303"/>
      <c r="N48" s="303"/>
      <c r="O48" s="303"/>
      <c r="P48" s="303"/>
      <c r="Q48" s="303"/>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6"/>
    </row>
    <row r="49" spans="1:43" ht="15" customHeight="1">
      <c r="A49" s="302"/>
      <c r="B49" s="303"/>
      <c r="C49" s="303"/>
      <c r="D49" s="303"/>
      <c r="E49" s="303"/>
      <c r="F49" s="303"/>
      <c r="G49" s="303"/>
      <c r="H49" s="303"/>
      <c r="I49" s="303"/>
      <c r="J49" s="303"/>
      <c r="K49" s="303"/>
      <c r="L49" s="303"/>
      <c r="M49" s="303"/>
      <c r="N49" s="303"/>
      <c r="O49" s="303"/>
      <c r="P49" s="303"/>
      <c r="Q49" s="303"/>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6"/>
    </row>
    <row r="50" spans="1:43" ht="15" customHeight="1">
      <c r="A50" s="302"/>
      <c r="B50" s="303"/>
      <c r="C50" s="303"/>
      <c r="D50" s="303"/>
      <c r="E50" s="303"/>
      <c r="F50" s="303"/>
      <c r="G50" s="303"/>
      <c r="H50" s="303"/>
      <c r="I50" s="303"/>
      <c r="J50" s="303"/>
      <c r="K50" s="303"/>
      <c r="L50" s="303"/>
      <c r="M50" s="303"/>
      <c r="N50" s="303"/>
      <c r="O50" s="303"/>
      <c r="P50" s="303"/>
      <c r="Q50" s="303"/>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1:43" ht="15" customHeight="1">
      <c r="A51" s="302"/>
      <c r="B51" s="303"/>
      <c r="C51" s="303"/>
      <c r="D51" s="303"/>
      <c r="E51" s="303"/>
      <c r="F51" s="303"/>
      <c r="G51" s="303"/>
      <c r="H51" s="303"/>
      <c r="I51" s="303"/>
      <c r="J51" s="303"/>
      <c r="K51" s="303"/>
      <c r="L51" s="303"/>
      <c r="M51" s="303"/>
      <c r="N51" s="303"/>
      <c r="O51" s="303"/>
      <c r="P51" s="303"/>
      <c r="Q51" s="303"/>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6"/>
    </row>
    <row r="52" spans="1:43" ht="15" customHeight="1">
      <c r="A52" s="302"/>
      <c r="B52" s="303"/>
      <c r="C52" s="303"/>
      <c r="D52" s="303"/>
      <c r="E52" s="303"/>
      <c r="F52" s="303"/>
      <c r="G52" s="303"/>
      <c r="H52" s="303"/>
      <c r="I52" s="303"/>
      <c r="J52" s="303"/>
      <c r="K52" s="303"/>
      <c r="L52" s="303"/>
      <c r="M52" s="303"/>
      <c r="N52" s="303"/>
      <c r="O52" s="303"/>
      <c r="P52" s="303"/>
      <c r="Q52" s="303"/>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1:43" ht="15" customHeight="1">
      <c r="A53" s="302"/>
      <c r="B53" s="303"/>
      <c r="C53" s="303"/>
      <c r="D53" s="303"/>
      <c r="E53" s="303"/>
      <c r="F53" s="303"/>
      <c r="G53" s="303"/>
      <c r="H53" s="303"/>
      <c r="I53" s="303"/>
      <c r="J53" s="303"/>
      <c r="K53" s="303"/>
      <c r="L53" s="303"/>
      <c r="M53" s="303"/>
      <c r="N53" s="303"/>
      <c r="O53" s="303"/>
      <c r="P53" s="303"/>
      <c r="Q53" s="303"/>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6"/>
    </row>
    <row r="54" spans="1:43" ht="15" customHeight="1">
      <c r="A54" s="302"/>
      <c r="B54" s="303"/>
      <c r="C54" s="303"/>
      <c r="D54" s="303"/>
      <c r="E54" s="303"/>
      <c r="F54" s="303"/>
      <c r="G54" s="303"/>
      <c r="H54" s="303"/>
      <c r="I54" s="303"/>
      <c r="J54" s="303"/>
      <c r="K54" s="303"/>
      <c r="L54" s="303"/>
      <c r="M54" s="303"/>
      <c r="N54" s="303"/>
      <c r="O54" s="303"/>
      <c r="P54" s="303"/>
      <c r="Q54" s="303"/>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6"/>
    </row>
    <row r="55" spans="1:43" ht="15" customHeight="1">
      <c r="A55" s="302"/>
      <c r="B55" s="303"/>
      <c r="C55" s="303"/>
      <c r="D55" s="303"/>
      <c r="E55" s="303"/>
      <c r="F55" s="303"/>
      <c r="G55" s="303"/>
      <c r="H55" s="303"/>
      <c r="I55" s="303"/>
      <c r="J55" s="303"/>
      <c r="K55" s="303"/>
      <c r="L55" s="303"/>
      <c r="M55" s="303"/>
      <c r="N55" s="303"/>
      <c r="O55" s="303"/>
      <c r="P55" s="303"/>
      <c r="Q55" s="303"/>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6"/>
    </row>
    <row r="56" spans="1:43" ht="15" customHeight="1">
      <c r="A56" s="302"/>
      <c r="B56" s="303"/>
      <c r="C56" s="303"/>
      <c r="D56" s="303"/>
      <c r="E56" s="303"/>
      <c r="F56" s="303"/>
      <c r="G56" s="303"/>
      <c r="H56" s="303"/>
      <c r="I56" s="303"/>
      <c r="J56" s="303"/>
      <c r="K56" s="303"/>
      <c r="L56" s="303"/>
      <c r="M56" s="303"/>
      <c r="N56" s="303"/>
      <c r="O56" s="303"/>
      <c r="P56" s="303"/>
      <c r="Q56" s="303"/>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6"/>
    </row>
    <row r="57" spans="1:43" ht="15" customHeight="1">
      <c r="A57" s="302"/>
      <c r="B57" s="303"/>
      <c r="C57" s="303"/>
      <c r="D57" s="303"/>
      <c r="E57" s="303"/>
      <c r="F57" s="303"/>
      <c r="G57" s="303"/>
      <c r="H57" s="303"/>
      <c r="I57" s="303"/>
      <c r="J57" s="303"/>
      <c r="K57" s="303"/>
      <c r="L57" s="303"/>
      <c r="M57" s="303"/>
      <c r="N57" s="303"/>
      <c r="O57" s="303"/>
      <c r="P57" s="303"/>
      <c r="Q57" s="303"/>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6"/>
    </row>
    <row r="58" spans="1:43" ht="15" customHeight="1">
      <c r="A58" s="302"/>
      <c r="B58" s="303"/>
      <c r="C58" s="303"/>
      <c r="D58" s="303"/>
      <c r="E58" s="303"/>
      <c r="F58" s="303"/>
      <c r="G58" s="303"/>
      <c r="H58" s="303"/>
      <c r="I58" s="303"/>
      <c r="J58" s="303"/>
      <c r="K58" s="303"/>
      <c r="L58" s="303"/>
      <c r="M58" s="303"/>
      <c r="N58" s="303"/>
      <c r="O58" s="303"/>
      <c r="P58" s="303"/>
      <c r="Q58" s="303"/>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6"/>
    </row>
    <row r="59" spans="1:43" ht="15" customHeight="1">
      <c r="A59" s="302"/>
      <c r="B59" s="303"/>
      <c r="C59" s="303"/>
      <c r="D59" s="303"/>
      <c r="E59" s="303"/>
      <c r="F59" s="303"/>
      <c r="G59" s="303"/>
      <c r="H59" s="303"/>
      <c r="I59" s="303"/>
      <c r="J59" s="303"/>
      <c r="K59" s="303"/>
      <c r="L59" s="303"/>
      <c r="M59" s="303"/>
      <c r="N59" s="303"/>
      <c r="O59" s="303"/>
      <c r="P59" s="303"/>
      <c r="Q59" s="303"/>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1:43" ht="15" customHeight="1">
      <c r="A60" s="302"/>
      <c r="B60" s="303"/>
      <c r="C60" s="303"/>
      <c r="D60" s="303"/>
      <c r="E60" s="303"/>
      <c r="F60" s="303"/>
      <c r="G60" s="303"/>
      <c r="H60" s="303"/>
      <c r="I60" s="303"/>
      <c r="J60" s="303"/>
      <c r="K60" s="303"/>
      <c r="L60" s="303"/>
      <c r="M60" s="303"/>
      <c r="N60" s="303"/>
      <c r="O60" s="303"/>
      <c r="P60" s="303"/>
      <c r="Q60" s="303"/>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6"/>
    </row>
    <row r="61" spans="1:43" ht="15" customHeight="1">
      <c r="A61" s="302"/>
      <c r="B61" s="303"/>
      <c r="C61" s="303"/>
      <c r="D61" s="303"/>
      <c r="E61" s="303"/>
      <c r="F61" s="303"/>
      <c r="G61" s="303"/>
      <c r="H61" s="303"/>
      <c r="I61" s="303"/>
      <c r="J61" s="303"/>
      <c r="K61" s="303"/>
      <c r="L61" s="303"/>
      <c r="M61" s="303"/>
      <c r="N61" s="303"/>
      <c r="O61" s="303"/>
      <c r="P61" s="303"/>
      <c r="Q61" s="303"/>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1:43" ht="19.5" customHeight="1">
      <c r="A62" s="305"/>
      <c r="B62" s="306"/>
      <c r="C62" s="306"/>
      <c r="D62" s="306"/>
      <c r="E62" s="306"/>
      <c r="F62" s="306"/>
      <c r="G62" s="306"/>
      <c r="H62" s="306"/>
      <c r="I62" s="306"/>
      <c r="J62" s="306"/>
      <c r="K62" s="306"/>
      <c r="L62" s="306"/>
      <c r="M62" s="306"/>
      <c r="N62" s="306"/>
      <c r="O62" s="306"/>
      <c r="P62" s="306"/>
      <c r="Q62" s="306"/>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8"/>
    </row>
    <row r="63" spans="1:43" ht="13.5" customHeight="1">
      <c r="A63" s="307" t="s">
        <v>81</v>
      </c>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row>
  </sheetData>
  <sheetProtection selectLockedCells="1"/>
  <mergeCells count="61">
    <mergeCell ref="A63:AQ63"/>
    <mergeCell ref="Y26:AB26"/>
    <mergeCell ref="Y29:AQ29"/>
    <mergeCell ref="Y30:AQ31"/>
    <mergeCell ref="A39:AQ40"/>
    <mergeCell ref="A29:N29"/>
    <mergeCell ref="A25:N26"/>
    <mergeCell ref="A27:N28"/>
    <mergeCell ref="A30:N31"/>
    <mergeCell ref="O27:X28"/>
    <mergeCell ref="A41:AQ46"/>
    <mergeCell ref="A47:Q62"/>
    <mergeCell ref="O30:Q31"/>
    <mergeCell ref="O29:S29"/>
    <mergeCell ref="T29:X29"/>
    <mergeCell ref="A10:AQ10"/>
    <mergeCell ref="A32:AQ33"/>
    <mergeCell ref="D15:AQ16"/>
    <mergeCell ref="AP27:AQ28"/>
    <mergeCell ref="AL27:AO28"/>
    <mergeCell ref="AL25:AQ26"/>
    <mergeCell ref="AC26:AK26"/>
    <mergeCell ref="A7:E7"/>
    <mergeCell ref="A11:AQ13"/>
    <mergeCell ref="AK2:AL2"/>
    <mergeCell ref="U8:AQ9"/>
    <mergeCell ref="U7:AQ7"/>
    <mergeCell ref="F8:T9"/>
    <mergeCell ref="AO2:AQ2"/>
    <mergeCell ref="AK3:AL4"/>
    <mergeCell ref="AO3:AQ4"/>
    <mergeCell ref="J5:L6"/>
    <mergeCell ref="M5:AM6"/>
    <mergeCell ref="AE3:AI4"/>
    <mergeCell ref="A23:C24"/>
    <mergeCell ref="AM3:AN4"/>
    <mergeCell ref="A19:C20"/>
    <mergeCell ref="A21:C22"/>
    <mergeCell ref="A15:C16"/>
    <mergeCell ref="A17:C18"/>
    <mergeCell ref="A8:E9"/>
    <mergeCell ref="AE2:AI2"/>
    <mergeCell ref="F7:T7"/>
    <mergeCell ref="D23:AQ24"/>
    <mergeCell ref="D21:AQ22"/>
    <mergeCell ref="D14:AQ14"/>
    <mergeCell ref="D19:AQ20"/>
    <mergeCell ref="D17:AQ18"/>
    <mergeCell ref="AM2:AN2"/>
    <mergeCell ref="E5:G6"/>
    <mergeCell ref="H5:I6"/>
    <mergeCell ref="A34:AQ38"/>
    <mergeCell ref="A14:C14"/>
    <mergeCell ref="Y27:AB28"/>
    <mergeCell ref="AC27:AK28"/>
    <mergeCell ref="R30:S31"/>
    <mergeCell ref="T30:U31"/>
    <mergeCell ref="V30:V31"/>
    <mergeCell ref="W30:X31"/>
    <mergeCell ref="O25:AK25"/>
    <mergeCell ref="O26:X26"/>
  </mergeCells>
  <dataValidations count="3">
    <dataValidation type="list" allowBlank="1" showInputMessage="1" showErrorMessage="1" sqref="A30:N31">
      <formula1>申請区分</formula1>
    </dataValidation>
    <dataValidation type="list" allowBlank="1" showInputMessage="1" showErrorMessage="1" sqref="O30:Q31">
      <formula1>INDIRECT("期間"&amp;$AK$3)</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Q66"/>
  <sheetViews>
    <sheetView showGridLines="0" tabSelected="1" zoomScaleSheetLayoutView="100" zoomScalePageLayoutView="0" workbookViewId="0" topLeftCell="A1">
      <selection activeCell="AS11" sqref="AS11"/>
    </sheetView>
  </sheetViews>
  <sheetFormatPr defaultColWidth="2.25390625" defaultRowHeight="13.5" customHeight="1"/>
  <cols>
    <col min="1" max="16384" width="2.25390625" style="16" customWidth="1"/>
  </cols>
  <sheetData>
    <row r="1" spans="1:43" ht="13.5" customHeight="1">
      <c r="A1" s="16">
        <f>'様式Ⅱ－1'!A4</f>
      </c>
      <c r="AQ1" s="17" t="s">
        <v>22</v>
      </c>
    </row>
    <row r="2" spans="1:43" ht="13.5" customHeight="1">
      <c r="A2" s="381" t="s">
        <v>14</v>
      </c>
      <c r="B2" s="382"/>
      <c r="C2" s="382"/>
      <c r="D2" s="382"/>
      <c r="E2" s="382"/>
      <c r="F2" s="382"/>
      <c r="G2" s="382"/>
      <c r="H2" s="383"/>
      <c r="I2" s="364" t="s">
        <v>15</v>
      </c>
      <c r="J2" s="365"/>
      <c r="K2" s="365"/>
      <c r="L2" s="365"/>
      <c r="M2" s="365"/>
      <c r="N2" s="365"/>
      <c r="O2" s="365"/>
      <c r="P2" s="365"/>
      <c r="Q2" s="365"/>
      <c r="R2" s="365"/>
      <c r="S2" s="365"/>
      <c r="T2" s="365"/>
      <c r="U2" s="365"/>
      <c r="V2" s="365"/>
      <c r="W2" s="365"/>
      <c r="X2" s="365"/>
      <c r="Y2" s="365"/>
      <c r="Z2" s="365"/>
      <c r="AA2" s="365"/>
      <c r="AB2" s="366"/>
      <c r="AE2" s="388" t="s">
        <v>42</v>
      </c>
      <c r="AF2" s="388"/>
      <c r="AG2" s="388"/>
      <c r="AH2" s="388"/>
      <c r="AI2" s="388"/>
      <c r="AJ2" s="26"/>
      <c r="AK2" s="388" t="s">
        <v>48</v>
      </c>
      <c r="AL2" s="388"/>
      <c r="AM2" s="389" t="s">
        <v>48</v>
      </c>
      <c r="AN2" s="390"/>
      <c r="AO2" s="388" t="s">
        <v>48</v>
      </c>
      <c r="AP2" s="388"/>
      <c r="AQ2" s="388"/>
    </row>
    <row r="3" spans="1:43" ht="13.5" customHeight="1">
      <c r="A3" s="375" t="str">
        <f>IF(INDEX('様式Ⅱ－1'!U8:AQ9,1,1)="","",INDEX('様式Ⅱ－1'!U8:AQ9,1,1))</f>
        <v>工学院大学</v>
      </c>
      <c r="B3" s="376"/>
      <c r="C3" s="376"/>
      <c r="D3" s="376"/>
      <c r="E3" s="376"/>
      <c r="F3" s="376"/>
      <c r="G3" s="376"/>
      <c r="H3" s="377"/>
      <c r="I3" s="375" t="str">
        <f>IF(INDEX('様式Ⅱ－1'!A11:AQ13,1,1)="","",INDEX('様式Ⅱ－1'!A11:AQ13,1,1))</f>
        <v>建築・都市の減災と震災時機能継続に関する研究拠点の形成</v>
      </c>
      <c r="J3" s="376"/>
      <c r="K3" s="376"/>
      <c r="L3" s="376"/>
      <c r="M3" s="376"/>
      <c r="N3" s="376"/>
      <c r="O3" s="376"/>
      <c r="P3" s="376"/>
      <c r="Q3" s="376"/>
      <c r="R3" s="376"/>
      <c r="S3" s="376"/>
      <c r="T3" s="376"/>
      <c r="U3" s="376"/>
      <c r="V3" s="376"/>
      <c r="W3" s="376"/>
      <c r="X3" s="376"/>
      <c r="Y3" s="376"/>
      <c r="Z3" s="376"/>
      <c r="AA3" s="376"/>
      <c r="AB3" s="377"/>
      <c r="AE3" s="391"/>
      <c r="AF3" s="391"/>
      <c r="AG3" s="391"/>
      <c r="AH3" s="391"/>
      <c r="AI3" s="391"/>
      <c r="AJ3" s="26"/>
      <c r="AK3" s="359" t="str">
        <f>INDEX('様式Ⅱ－1'!AK3:AL4,1,1)</f>
        <v>1</v>
      </c>
      <c r="AL3" s="359"/>
      <c r="AM3" s="360">
        <f>INDEX('様式Ⅱ－1'!AM3:AN4,1,1)</f>
        <v>10</v>
      </c>
      <c r="AN3" s="361"/>
      <c r="AO3" s="387">
        <f>IF(INDEX('様式Ⅱ－1'!AO3:AQ4,1,1)="","",INDEX('様式Ⅱ－1'!AO3:AQ4,1,1))</f>
      </c>
      <c r="AP3" s="387"/>
      <c r="AQ3" s="387"/>
    </row>
    <row r="4" spans="1:43" ht="13.5" customHeight="1">
      <c r="A4" s="378"/>
      <c r="B4" s="379"/>
      <c r="C4" s="379"/>
      <c r="D4" s="379"/>
      <c r="E4" s="379"/>
      <c r="F4" s="379"/>
      <c r="G4" s="379"/>
      <c r="H4" s="380"/>
      <c r="I4" s="378"/>
      <c r="J4" s="379"/>
      <c r="K4" s="379"/>
      <c r="L4" s="379"/>
      <c r="M4" s="379"/>
      <c r="N4" s="379"/>
      <c r="O4" s="379"/>
      <c r="P4" s="379"/>
      <c r="Q4" s="379"/>
      <c r="R4" s="379"/>
      <c r="S4" s="379"/>
      <c r="T4" s="379"/>
      <c r="U4" s="379"/>
      <c r="V4" s="379"/>
      <c r="W4" s="379"/>
      <c r="X4" s="379"/>
      <c r="Y4" s="379"/>
      <c r="Z4" s="379"/>
      <c r="AA4" s="379"/>
      <c r="AB4" s="380"/>
      <c r="AE4" s="391"/>
      <c r="AF4" s="391"/>
      <c r="AG4" s="391"/>
      <c r="AH4" s="391"/>
      <c r="AI4" s="391"/>
      <c r="AJ4" s="26"/>
      <c r="AK4" s="359"/>
      <c r="AL4" s="359"/>
      <c r="AM4" s="362"/>
      <c r="AN4" s="363"/>
      <c r="AO4" s="387"/>
      <c r="AP4" s="387"/>
      <c r="AQ4" s="387"/>
    </row>
    <row r="5" spans="3:26" s="15" customFormat="1" ht="13.5" customHeight="1">
      <c r="C5" s="71"/>
      <c r="D5" s="71"/>
      <c r="E5" s="74"/>
      <c r="F5" s="71"/>
      <c r="G5" s="71"/>
      <c r="H5" s="71"/>
      <c r="I5" s="71"/>
      <c r="J5" s="71"/>
      <c r="K5" s="71"/>
      <c r="L5" s="71"/>
      <c r="M5" s="71"/>
      <c r="N5" s="71"/>
      <c r="O5" s="71"/>
      <c r="P5" s="71"/>
      <c r="Q5" s="71"/>
      <c r="R5" s="71"/>
      <c r="S5" s="71"/>
      <c r="T5" s="71"/>
      <c r="U5" s="71"/>
      <c r="V5" s="71"/>
      <c r="W5" s="71"/>
      <c r="X5" s="71"/>
      <c r="Y5" s="71"/>
      <c r="Z5" s="71"/>
    </row>
    <row r="6" spans="1:43" ht="13.5" customHeight="1">
      <c r="A6" s="277" t="s">
        <v>141</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9"/>
    </row>
    <row r="7" spans="1:43" ht="13.5" customHeight="1">
      <c r="A7" s="384"/>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6"/>
    </row>
    <row r="8" spans="1:43" ht="13.5" customHeight="1">
      <c r="A8" s="346" t="s">
        <v>123</v>
      </c>
      <c r="B8" s="347"/>
      <c r="C8" s="347"/>
      <c r="D8" s="356" t="s">
        <v>23</v>
      </c>
      <c r="E8" s="159"/>
      <c r="F8" s="159"/>
      <c r="G8" s="159"/>
      <c r="H8" s="159"/>
      <c r="I8" s="159"/>
      <c r="J8" s="357"/>
      <c r="K8" s="356" t="s">
        <v>24</v>
      </c>
      <c r="L8" s="159"/>
      <c r="M8" s="159"/>
      <c r="N8" s="159"/>
      <c r="O8" s="159"/>
      <c r="P8" s="357"/>
      <c r="Q8" s="354" t="s">
        <v>136</v>
      </c>
      <c r="R8" s="354"/>
      <c r="S8" s="354"/>
      <c r="T8" s="354"/>
      <c r="U8" s="354"/>
      <c r="V8" s="354"/>
      <c r="W8" s="354"/>
      <c r="X8" s="354"/>
      <c r="Y8" s="354"/>
      <c r="Z8" s="354"/>
      <c r="AA8" s="354"/>
      <c r="AB8" s="354"/>
      <c r="AC8" s="354"/>
      <c r="AD8" s="354"/>
      <c r="AE8" s="350" t="s">
        <v>137</v>
      </c>
      <c r="AF8" s="350"/>
      <c r="AG8" s="350"/>
      <c r="AH8" s="350"/>
      <c r="AI8" s="350"/>
      <c r="AJ8" s="350"/>
      <c r="AK8" s="350"/>
      <c r="AL8" s="350"/>
      <c r="AM8" s="350"/>
      <c r="AN8" s="350"/>
      <c r="AO8" s="350"/>
      <c r="AP8" s="350"/>
      <c r="AQ8" s="351"/>
    </row>
    <row r="9" spans="1:43" ht="13.5" customHeight="1">
      <c r="A9" s="348"/>
      <c r="B9" s="349"/>
      <c r="C9" s="349"/>
      <c r="D9" s="358"/>
      <c r="E9" s="162"/>
      <c r="F9" s="162"/>
      <c r="G9" s="162"/>
      <c r="H9" s="162"/>
      <c r="I9" s="162"/>
      <c r="J9" s="234"/>
      <c r="K9" s="358"/>
      <c r="L9" s="162"/>
      <c r="M9" s="162"/>
      <c r="N9" s="162"/>
      <c r="O9" s="162"/>
      <c r="P9" s="234"/>
      <c r="Q9" s="355"/>
      <c r="R9" s="355"/>
      <c r="S9" s="355"/>
      <c r="T9" s="355"/>
      <c r="U9" s="355"/>
      <c r="V9" s="355"/>
      <c r="W9" s="355"/>
      <c r="X9" s="355"/>
      <c r="Y9" s="355"/>
      <c r="Z9" s="355"/>
      <c r="AA9" s="355"/>
      <c r="AB9" s="355"/>
      <c r="AC9" s="355"/>
      <c r="AD9" s="355"/>
      <c r="AE9" s="352"/>
      <c r="AF9" s="352"/>
      <c r="AG9" s="352"/>
      <c r="AH9" s="352"/>
      <c r="AI9" s="352"/>
      <c r="AJ9" s="352"/>
      <c r="AK9" s="352"/>
      <c r="AL9" s="352"/>
      <c r="AM9" s="352"/>
      <c r="AN9" s="352"/>
      <c r="AO9" s="352"/>
      <c r="AP9" s="352"/>
      <c r="AQ9" s="353"/>
    </row>
    <row r="10" spans="1:43" ht="13.5" customHeight="1">
      <c r="A10" s="367" t="s">
        <v>43</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9"/>
    </row>
    <row r="11" spans="1:43" ht="13.5" customHeight="1">
      <c r="A11" s="373" t="s">
        <v>362</v>
      </c>
      <c r="B11" s="374"/>
      <c r="C11" s="374"/>
      <c r="D11" s="340" t="s">
        <v>194</v>
      </c>
      <c r="E11" s="317"/>
      <c r="F11" s="317"/>
      <c r="G11" s="317"/>
      <c r="H11" s="317"/>
      <c r="I11" s="317"/>
      <c r="J11" s="318"/>
      <c r="K11" s="324" t="s">
        <v>173</v>
      </c>
      <c r="L11" s="325"/>
      <c r="M11" s="325"/>
      <c r="N11" s="325"/>
      <c r="O11" s="325"/>
      <c r="P11" s="326"/>
      <c r="Q11" s="370" t="s">
        <v>354</v>
      </c>
      <c r="R11" s="371"/>
      <c r="S11" s="371"/>
      <c r="T11" s="371"/>
      <c r="U11" s="371"/>
      <c r="V11" s="371"/>
      <c r="W11" s="371"/>
      <c r="X11" s="371"/>
      <c r="Y11" s="371"/>
      <c r="Z11" s="371"/>
      <c r="AA11" s="371"/>
      <c r="AB11" s="371"/>
      <c r="AC11" s="371"/>
      <c r="AD11" s="371"/>
      <c r="AE11" s="370" t="s">
        <v>378</v>
      </c>
      <c r="AF11" s="371"/>
      <c r="AG11" s="371"/>
      <c r="AH11" s="371"/>
      <c r="AI11" s="371"/>
      <c r="AJ11" s="371"/>
      <c r="AK11" s="371"/>
      <c r="AL11" s="371"/>
      <c r="AM11" s="371"/>
      <c r="AN11" s="371"/>
      <c r="AO11" s="371"/>
      <c r="AP11" s="371"/>
      <c r="AQ11" s="372"/>
    </row>
    <row r="12" spans="1:43" ht="13.5" customHeight="1">
      <c r="A12" s="322"/>
      <c r="B12" s="323"/>
      <c r="C12" s="323"/>
      <c r="D12" s="319"/>
      <c r="E12" s="320"/>
      <c r="F12" s="320"/>
      <c r="G12" s="320"/>
      <c r="H12" s="320"/>
      <c r="I12" s="320"/>
      <c r="J12" s="321"/>
      <c r="K12" s="327"/>
      <c r="L12" s="328"/>
      <c r="M12" s="328"/>
      <c r="N12" s="328"/>
      <c r="O12" s="328"/>
      <c r="P12" s="329"/>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5"/>
    </row>
    <row r="13" spans="1:43" ht="13.5" customHeight="1">
      <c r="A13" s="322">
        <v>1</v>
      </c>
      <c r="B13" s="323"/>
      <c r="C13" s="323"/>
      <c r="D13" s="316" t="s">
        <v>366</v>
      </c>
      <c r="E13" s="317"/>
      <c r="F13" s="317"/>
      <c r="G13" s="317"/>
      <c r="H13" s="317"/>
      <c r="I13" s="317"/>
      <c r="J13" s="318"/>
      <c r="K13" s="324" t="s">
        <v>176</v>
      </c>
      <c r="L13" s="325"/>
      <c r="M13" s="325"/>
      <c r="N13" s="325"/>
      <c r="O13" s="325"/>
      <c r="P13" s="326"/>
      <c r="Q13" s="339" t="s">
        <v>0</v>
      </c>
      <c r="R13" s="314"/>
      <c r="S13" s="314"/>
      <c r="T13" s="314"/>
      <c r="U13" s="314"/>
      <c r="V13" s="314"/>
      <c r="W13" s="314"/>
      <c r="X13" s="314"/>
      <c r="Y13" s="314"/>
      <c r="Z13" s="314"/>
      <c r="AA13" s="314"/>
      <c r="AB13" s="314"/>
      <c r="AC13" s="314"/>
      <c r="AD13" s="314"/>
      <c r="AE13" s="314" t="s">
        <v>242</v>
      </c>
      <c r="AF13" s="314"/>
      <c r="AG13" s="314"/>
      <c r="AH13" s="314"/>
      <c r="AI13" s="314"/>
      <c r="AJ13" s="314"/>
      <c r="AK13" s="314"/>
      <c r="AL13" s="314"/>
      <c r="AM13" s="314"/>
      <c r="AN13" s="314"/>
      <c r="AO13" s="314"/>
      <c r="AP13" s="314"/>
      <c r="AQ13" s="315"/>
    </row>
    <row r="14" spans="1:43" ht="13.5" customHeight="1">
      <c r="A14" s="322"/>
      <c r="B14" s="323"/>
      <c r="C14" s="323"/>
      <c r="D14" s="319"/>
      <c r="E14" s="320"/>
      <c r="F14" s="320"/>
      <c r="G14" s="320"/>
      <c r="H14" s="320"/>
      <c r="I14" s="320"/>
      <c r="J14" s="321"/>
      <c r="K14" s="327"/>
      <c r="L14" s="328"/>
      <c r="M14" s="328"/>
      <c r="N14" s="328"/>
      <c r="O14" s="328"/>
      <c r="P14" s="329"/>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5"/>
    </row>
    <row r="15" spans="1:43" s="20" customFormat="1" ht="9.75" customHeight="1">
      <c r="A15" s="322">
        <v>1</v>
      </c>
      <c r="B15" s="323"/>
      <c r="C15" s="323"/>
      <c r="D15" s="340" t="s">
        <v>367</v>
      </c>
      <c r="E15" s="317"/>
      <c r="F15" s="317"/>
      <c r="G15" s="317"/>
      <c r="H15" s="317"/>
      <c r="I15" s="317"/>
      <c r="J15" s="318"/>
      <c r="K15" s="324" t="s">
        <v>174</v>
      </c>
      <c r="L15" s="325"/>
      <c r="M15" s="325"/>
      <c r="N15" s="325"/>
      <c r="O15" s="325"/>
      <c r="P15" s="326"/>
      <c r="Q15" s="314" t="s">
        <v>285</v>
      </c>
      <c r="R15" s="314"/>
      <c r="S15" s="314"/>
      <c r="T15" s="314"/>
      <c r="U15" s="314"/>
      <c r="V15" s="314"/>
      <c r="W15" s="314"/>
      <c r="X15" s="314"/>
      <c r="Y15" s="314"/>
      <c r="Z15" s="314"/>
      <c r="AA15" s="314"/>
      <c r="AB15" s="314"/>
      <c r="AC15" s="314"/>
      <c r="AD15" s="314"/>
      <c r="AE15" s="314" t="s">
        <v>242</v>
      </c>
      <c r="AF15" s="314"/>
      <c r="AG15" s="314"/>
      <c r="AH15" s="314"/>
      <c r="AI15" s="314"/>
      <c r="AJ15" s="314"/>
      <c r="AK15" s="314"/>
      <c r="AL15" s="314"/>
      <c r="AM15" s="314"/>
      <c r="AN15" s="314"/>
      <c r="AO15" s="314"/>
      <c r="AP15" s="314"/>
      <c r="AQ15" s="315"/>
    </row>
    <row r="16" spans="1:43" ht="9.75" customHeight="1">
      <c r="A16" s="322"/>
      <c r="B16" s="323"/>
      <c r="C16" s="323"/>
      <c r="D16" s="319"/>
      <c r="E16" s="320"/>
      <c r="F16" s="320"/>
      <c r="G16" s="320"/>
      <c r="H16" s="320"/>
      <c r="I16" s="320"/>
      <c r="J16" s="321"/>
      <c r="K16" s="327"/>
      <c r="L16" s="328"/>
      <c r="M16" s="328"/>
      <c r="N16" s="328"/>
      <c r="O16" s="328"/>
      <c r="P16" s="329"/>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5"/>
    </row>
    <row r="17" spans="1:43" s="84" customFormat="1" ht="18.75" customHeight="1">
      <c r="A17" s="392" t="s">
        <v>363</v>
      </c>
      <c r="B17" s="393"/>
      <c r="C17" s="393"/>
      <c r="D17" s="404" t="s">
        <v>367</v>
      </c>
      <c r="E17" s="405"/>
      <c r="F17" s="405"/>
      <c r="G17" s="405"/>
      <c r="H17" s="405"/>
      <c r="I17" s="405"/>
      <c r="J17" s="406"/>
      <c r="K17" s="397" t="s">
        <v>336</v>
      </c>
      <c r="L17" s="398"/>
      <c r="M17" s="398"/>
      <c r="N17" s="398"/>
      <c r="O17" s="398"/>
      <c r="P17" s="399"/>
      <c r="Q17" s="395" t="s">
        <v>355</v>
      </c>
      <c r="R17" s="396"/>
      <c r="S17" s="396"/>
      <c r="T17" s="396"/>
      <c r="U17" s="396"/>
      <c r="V17" s="396"/>
      <c r="W17" s="396"/>
      <c r="X17" s="396"/>
      <c r="Y17" s="396"/>
      <c r="Z17" s="396"/>
      <c r="AA17" s="396"/>
      <c r="AB17" s="396"/>
      <c r="AC17" s="396"/>
      <c r="AD17" s="396"/>
      <c r="AE17" s="395" t="s">
        <v>330</v>
      </c>
      <c r="AF17" s="396"/>
      <c r="AG17" s="396"/>
      <c r="AH17" s="396"/>
      <c r="AI17" s="396"/>
      <c r="AJ17" s="396"/>
      <c r="AK17" s="396"/>
      <c r="AL17" s="396"/>
      <c r="AM17" s="396"/>
      <c r="AN17" s="396"/>
      <c r="AO17" s="396"/>
      <c r="AP17" s="396"/>
      <c r="AQ17" s="403"/>
    </row>
    <row r="18" spans="1:43" s="84" customFormat="1" ht="18.75" customHeight="1">
      <c r="A18" s="394"/>
      <c r="B18" s="393"/>
      <c r="C18" s="393"/>
      <c r="D18" s="407"/>
      <c r="E18" s="408"/>
      <c r="F18" s="408"/>
      <c r="G18" s="408"/>
      <c r="H18" s="408"/>
      <c r="I18" s="408"/>
      <c r="J18" s="409"/>
      <c r="K18" s="400"/>
      <c r="L18" s="401"/>
      <c r="M18" s="401"/>
      <c r="N18" s="401"/>
      <c r="O18" s="401"/>
      <c r="P18" s="402"/>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403"/>
    </row>
    <row r="19" spans="1:43" ht="13.5" customHeight="1">
      <c r="A19" s="322" t="s">
        <v>364</v>
      </c>
      <c r="B19" s="323"/>
      <c r="C19" s="323"/>
      <c r="D19" s="316" t="s">
        <v>368</v>
      </c>
      <c r="E19" s="317"/>
      <c r="F19" s="317"/>
      <c r="G19" s="317"/>
      <c r="H19" s="317"/>
      <c r="I19" s="317"/>
      <c r="J19" s="318"/>
      <c r="K19" s="324" t="s">
        <v>175</v>
      </c>
      <c r="L19" s="325"/>
      <c r="M19" s="325"/>
      <c r="N19" s="325"/>
      <c r="O19" s="325"/>
      <c r="P19" s="326"/>
      <c r="Q19" s="339" t="s">
        <v>356</v>
      </c>
      <c r="R19" s="314"/>
      <c r="S19" s="314"/>
      <c r="T19" s="314"/>
      <c r="U19" s="314"/>
      <c r="V19" s="314"/>
      <c r="W19" s="314"/>
      <c r="X19" s="314"/>
      <c r="Y19" s="314"/>
      <c r="Z19" s="314"/>
      <c r="AA19" s="314"/>
      <c r="AB19" s="314"/>
      <c r="AC19" s="314"/>
      <c r="AD19" s="314"/>
      <c r="AE19" s="314" t="s">
        <v>241</v>
      </c>
      <c r="AF19" s="314"/>
      <c r="AG19" s="314"/>
      <c r="AH19" s="314"/>
      <c r="AI19" s="314"/>
      <c r="AJ19" s="314"/>
      <c r="AK19" s="314"/>
      <c r="AL19" s="314"/>
      <c r="AM19" s="314"/>
      <c r="AN19" s="314"/>
      <c r="AO19" s="314"/>
      <c r="AP19" s="314"/>
      <c r="AQ19" s="315"/>
    </row>
    <row r="20" spans="1:43" ht="13.5" customHeight="1">
      <c r="A20" s="322"/>
      <c r="B20" s="323"/>
      <c r="C20" s="323"/>
      <c r="D20" s="319"/>
      <c r="E20" s="320"/>
      <c r="F20" s="320"/>
      <c r="G20" s="320"/>
      <c r="H20" s="320"/>
      <c r="I20" s="320"/>
      <c r="J20" s="321"/>
      <c r="K20" s="327"/>
      <c r="L20" s="328"/>
      <c r="M20" s="328"/>
      <c r="N20" s="328"/>
      <c r="O20" s="328"/>
      <c r="P20" s="329"/>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5"/>
    </row>
    <row r="21" spans="1:43" ht="13.5" customHeight="1">
      <c r="A21" s="322">
        <v>2</v>
      </c>
      <c r="B21" s="323"/>
      <c r="C21" s="323"/>
      <c r="D21" s="316" t="s">
        <v>349</v>
      </c>
      <c r="E21" s="317"/>
      <c r="F21" s="317"/>
      <c r="G21" s="317"/>
      <c r="H21" s="317"/>
      <c r="I21" s="317"/>
      <c r="J21" s="318"/>
      <c r="K21" s="324" t="s">
        <v>288</v>
      </c>
      <c r="L21" s="325"/>
      <c r="M21" s="325"/>
      <c r="N21" s="325"/>
      <c r="O21" s="325"/>
      <c r="P21" s="326"/>
      <c r="Q21" s="314" t="s">
        <v>287</v>
      </c>
      <c r="R21" s="314"/>
      <c r="S21" s="314"/>
      <c r="T21" s="314"/>
      <c r="U21" s="314"/>
      <c r="V21" s="314"/>
      <c r="W21" s="314"/>
      <c r="X21" s="314"/>
      <c r="Y21" s="314"/>
      <c r="Z21" s="314"/>
      <c r="AA21" s="314"/>
      <c r="AB21" s="314"/>
      <c r="AC21" s="314"/>
      <c r="AD21" s="314"/>
      <c r="AE21" s="314" t="s">
        <v>214</v>
      </c>
      <c r="AF21" s="314"/>
      <c r="AG21" s="314"/>
      <c r="AH21" s="314"/>
      <c r="AI21" s="314"/>
      <c r="AJ21" s="314"/>
      <c r="AK21" s="314"/>
      <c r="AL21" s="314"/>
      <c r="AM21" s="314"/>
      <c r="AN21" s="314"/>
      <c r="AO21" s="314"/>
      <c r="AP21" s="314"/>
      <c r="AQ21" s="315"/>
    </row>
    <row r="22" spans="1:43" ht="13.5" customHeight="1">
      <c r="A22" s="322"/>
      <c r="B22" s="323"/>
      <c r="C22" s="323"/>
      <c r="D22" s="319"/>
      <c r="E22" s="320"/>
      <c r="F22" s="320"/>
      <c r="G22" s="320"/>
      <c r="H22" s="320"/>
      <c r="I22" s="320"/>
      <c r="J22" s="321"/>
      <c r="K22" s="327"/>
      <c r="L22" s="328"/>
      <c r="M22" s="328"/>
      <c r="N22" s="328"/>
      <c r="O22" s="328"/>
      <c r="P22" s="329"/>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5"/>
    </row>
    <row r="23" spans="1:43" ht="9.75" customHeight="1">
      <c r="A23" s="322">
        <v>2</v>
      </c>
      <c r="B23" s="323"/>
      <c r="C23" s="323"/>
      <c r="D23" s="340" t="s">
        <v>198</v>
      </c>
      <c r="E23" s="317"/>
      <c r="F23" s="317"/>
      <c r="G23" s="317"/>
      <c r="H23" s="317"/>
      <c r="I23" s="317"/>
      <c r="J23" s="318"/>
      <c r="K23" s="324" t="s">
        <v>286</v>
      </c>
      <c r="L23" s="325"/>
      <c r="M23" s="325"/>
      <c r="N23" s="325"/>
      <c r="O23" s="325"/>
      <c r="P23" s="326"/>
      <c r="Q23" s="314" t="s">
        <v>287</v>
      </c>
      <c r="R23" s="314"/>
      <c r="S23" s="314"/>
      <c r="T23" s="314"/>
      <c r="U23" s="314"/>
      <c r="V23" s="314"/>
      <c r="W23" s="314"/>
      <c r="X23" s="314"/>
      <c r="Y23" s="314"/>
      <c r="Z23" s="314"/>
      <c r="AA23" s="314"/>
      <c r="AB23" s="314"/>
      <c r="AC23" s="314"/>
      <c r="AD23" s="314"/>
      <c r="AE23" s="314" t="s">
        <v>213</v>
      </c>
      <c r="AF23" s="314"/>
      <c r="AG23" s="314"/>
      <c r="AH23" s="314"/>
      <c r="AI23" s="314"/>
      <c r="AJ23" s="314"/>
      <c r="AK23" s="314"/>
      <c r="AL23" s="314"/>
      <c r="AM23" s="314"/>
      <c r="AN23" s="314"/>
      <c r="AO23" s="314"/>
      <c r="AP23" s="314"/>
      <c r="AQ23" s="315"/>
    </row>
    <row r="24" spans="1:43" ht="9.75" customHeight="1">
      <c r="A24" s="322"/>
      <c r="B24" s="323"/>
      <c r="C24" s="323"/>
      <c r="D24" s="319"/>
      <c r="E24" s="320"/>
      <c r="F24" s="320"/>
      <c r="G24" s="320"/>
      <c r="H24" s="320"/>
      <c r="I24" s="320"/>
      <c r="J24" s="321"/>
      <c r="K24" s="327"/>
      <c r="L24" s="328"/>
      <c r="M24" s="328"/>
      <c r="N24" s="328"/>
      <c r="O24" s="328"/>
      <c r="P24" s="329"/>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5"/>
    </row>
    <row r="25" spans="1:43" ht="13.5" customHeight="1">
      <c r="A25" s="322">
        <v>3</v>
      </c>
      <c r="B25" s="323"/>
      <c r="C25" s="323"/>
      <c r="D25" s="340" t="s">
        <v>194</v>
      </c>
      <c r="E25" s="317"/>
      <c r="F25" s="317"/>
      <c r="G25" s="317"/>
      <c r="H25" s="317"/>
      <c r="I25" s="317"/>
      <c r="J25" s="318"/>
      <c r="K25" s="324" t="s">
        <v>177</v>
      </c>
      <c r="L25" s="325"/>
      <c r="M25" s="325"/>
      <c r="N25" s="325"/>
      <c r="O25" s="325"/>
      <c r="P25" s="326"/>
      <c r="Q25" s="339" t="s">
        <v>2</v>
      </c>
      <c r="R25" s="314"/>
      <c r="S25" s="314"/>
      <c r="T25" s="314"/>
      <c r="U25" s="314"/>
      <c r="V25" s="314"/>
      <c r="W25" s="314"/>
      <c r="X25" s="314"/>
      <c r="Y25" s="314"/>
      <c r="Z25" s="314"/>
      <c r="AA25" s="314"/>
      <c r="AB25" s="314"/>
      <c r="AC25" s="314"/>
      <c r="AD25" s="314"/>
      <c r="AE25" s="314" t="s">
        <v>215</v>
      </c>
      <c r="AF25" s="314"/>
      <c r="AG25" s="314"/>
      <c r="AH25" s="314"/>
      <c r="AI25" s="314"/>
      <c r="AJ25" s="314"/>
      <c r="AK25" s="314"/>
      <c r="AL25" s="314"/>
      <c r="AM25" s="314"/>
      <c r="AN25" s="314"/>
      <c r="AO25" s="314"/>
      <c r="AP25" s="314"/>
      <c r="AQ25" s="315"/>
    </row>
    <row r="26" spans="1:43" ht="13.5" customHeight="1">
      <c r="A26" s="322"/>
      <c r="B26" s="323"/>
      <c r="C26" s="323"/>
      <c r="D26" s="319"/>
      <c r="E26" s="320"/>
      <c r="F26" s="320"/>
      <c r="G26" s="320"/>
      <c r="H26" s="320"/>
      <c r="I26" s="320"/>
      <c r="J26" s="321"/>
      <c r="K26" s="327"/>
      <c r="L26" s="328"/>
      <c r="M26" s="328"/>
      <c r="N26" s="328"/>
      <c r="O26" s="328"/>
      <c r="P26" s="329"/>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5"/>
    </row>
    <row r="27" spans="1:43" ht="13.5" customHeight="1">
      <c r="A27" s="322">
        <v>3</v>
      </c>
      <c r="B27" s="323"/>
      <c r="C27" s="323"/>
      <c r="D27" s="316" t="s">
        <v>366</v>
      </c>
      <c r="E27" s="317"/>
      <c r="F27" s="317"/>
      <c r="G27" s="317"/>
      <c r="H27" s="317"/>
      <c r="I27" s="317"/>
      <c r="J27" s="318"/>
      <c r="K27" s="324" t="s">
        <v>178</v>
      </c>
      <c r="L27" s="325"/>
      <c r="M27" s="325"/>
      <c r="N27" s="325"/>
      <c r="O27" s="325"/>
      <c r="P27" s="326"/>
      <c r="Q27" s="314" t="s">
        <v>289</v>
      </c>
      <c r="R27" s="314"/>
      <c r="S27" s="314"/>
      <c r="T27" s="314"/>
      <c r="U27" s="314"/>
      <c r="V27" s="314"/>
      <c r="W27" s="314"/>
      <c r="X27" s="314"/>
      <c r="Y27" s="314"/>
      <c r="Z27" s="314"/>
      <c r="AA27" s="314"/>
      <c r="AB27" s="314"/>
      <c r="AC27" s="314"/>
      <c r="AD27" s="314"/>
      <c r="AE27" s="314" t="s">
        <v>215</v>
      </c>
      <c r="AF27" s="314"/>
      <c r="AG27" s="314"/>
      <c r="AH27" s="314"/>
      <c r="AI27" s="314"/>
      <c r="AJ27" s="314"/>
      <c r="AK27" s="314"/>
      <c r="AL27" s="314"/>
      <c r="AM27" s="314"/>
      <c r="AN27" s="314"/>
      <c r="AO27" s="314"/>
      <c r="AP27" s="314"/>
      <c r="AQ27" s="315"/>
    </row>
    <row r="28" spans="1:43" ht="13.5" customHeight="1">
      <c r="A28" s="322"/>
      <c r="B28" s="323"/>
      <c r="C28" s="323"/>
      <c r="D28" s="319"/>
      <c r="E28" s="320"/>
      <c r="F28" s="320"/>
      <c r="G28" s="320"/>
      <c r="H28" s="320"/>
      <c r="I28" s="320"/>
      <c r="J28" s="321"/>
      <c r="K28" s="327"/>
      <c r="L28" s="328"/>
      <c r="M28" s="328"/>
      <c r="N28" s="328"/>
      <c r="O28" s="328"/>
      <c r="P28" s="329"/>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5"/>
    </row>
    <row r="29" spans="1:43" ht="13.5" customHeight="1">
      <c r="A29" s="322">
        <v>4</v>
      </c>
      <c r="B29" s="323"/>
      <c r="C29" s="323"/>
      <c r="D29" s="316" t="s">
        <v>369</v>
      </c>
      <c r="E29" s="317"/>
      <c r="F29" s="317"/>
      <c r="G29" s="317"/>
      <c r="H29" s="317"/>
      <c r="I29" s="317"/>
      <c r="J29" s="318"/>
      <c r="K29" s="324" t="s">
        <v>301</v>
      </c>
      <c r="L29" s="325"/>
      <c r="M29" s="325"/>
      <c r="N29" s="325"/>
      <c r="O29" s="325"/>
      <c r="P29" s="326"/>
      <c r="Q29" s="339" t="s">
        <v>358</v>
      </c>
      <c r="R29" s="314"/>
      <c r="S29" s="314"/>
      <c r="T29" s="314"/>
      <c r="U29" s="314"/>
      <c r="V29" s="314"/>
      <c r="W29" s="314"/>
      <c r="X29" s="314"/>
      <c r="Y29" s="314"/>
      <c r="Z29" s="314"/>
      <c r="AA29" s="314"/>
      <c r="AB29" s="314"/>
      <c r="AC29" s="314"/>
      <c r="AD29" s="314"/>
      <c r="AE29" s="314" t="s">
        <v>357</v>
      </c>
      <c r="AF29" s="314"/>
      <c r="AG29" s="314"/>
      <c r="AH29" s="314"/>
      <c r="AI29" s="314"/>
      <c r="AJ29" s="314"/>
      <c r="AK29" s="314"/>
      <c r="AL29" s="314"/>
      <c r="AM29" s="314"/>
      <c r="AN29" s="314"/>
      <c r="AO29" s="314"/>
      <c r="AP29" s="314"/>
      <c r="AQ29" s="315"/>
    </row>
    <row r="30" spans="1:43" ht="13.5" customHeight="1">
      <c r="A30" s="322"/>
      <c r="B30" s="323"/>
      <c r="C30" s="323"/>
      <c r="D30" s="319"/>
      <c r="E30" s="320"/>
      <c r="F30" s="320"/>
      <c r="G30" s="320"/>
      <c r="H30" s="320"/>
      <c r="I30" s="320"/>
      <c r="J30" s="321"/>
      <c r="K30" s="327"/>
      <c r="L30" s="328"/>
      <c r="M30" s="328"/>
      <c r="N30" s="328"/>
      <c r="O30" s="328"/>
      <c r="P30" s="329"/>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5"/>
    </row>
    <row r="31" spans="1:43" ht="13.5" customHeight="1">
      <c r="A31" s="322">
        <v>4</v>
      </c>
      <c r="B31" s="323"/>
      <c r="C31" s="323"/>
      <c r="D31" s="316" t="s">
        <v>369</v>
      </c>
      <c r="E31" s="317"/>
      <c r="F31" s="317"/>
      <c r="G31" s="317"/>
      <c r="H31" s="317"/>
      <c r="I31" s="317"/>
      <c r="J31" s="318"/>
      <c r="K31" s="324" t="s">
        <v>303</v>
      </c>
      <c r="L31" s="325"/>
      <c r="M31" s="325"/>
      <c r="N31" s="325"/>
      <c r="O31" s="325"/>
      <c r="P31" s="326"/>
      <c r="Q31" s="339" t="s">
        <v>359</v>
      </c>
      <c r="R31" s="314"/>
      <c r="S31" s="314"/>
      <c r="T31" s="314"/>
      <c r="U31" s="314"/>
      <c r="V31" s="314"/>
      <c r="W31" s="314"/>
      <c r="X31" s="314"/>
      <c r="Y31" s="314"/>
      <c r="Z31" s="314"/>
      <c r="AA31" s="314"/>
      <c r="AB31" s="314"/>
      <c r="AC31" s="314"/>
      <c r="AD31" s="314"/>
      <c r="AE31" s="314" t="s">
        <v>357</v>
      </c>
      <c r="AF31" s="314"/>
      <c r="AG31" s="314"/>
      <c r="AH31" s="314"/>
      <c r="AI31" s="314"/>
      <c r="AJ31" s="314"/>
      <c r="AK31" s="314"/>
      <c r="AL31" s="314"/>
      <c r="AM31" s="314"/>
      <c r="AN31" s="314"/>
      <c r="AO31" s="314"/>
      <c r="AP31" s="314"/>
      <c r="AQ31" s="315"/>
    </row>
    <row r="32" spans="1:43" ht="13.5" customHeight="1">
      <c r="A32" s="322"/>
      <c r="B32" s="323"/>
      <c r="C32" s="323"/>
      <c r="D32" s="319"/>
      <c r="E32" s="320"/>
      <c r="F32" s="320"/>
      <c r="G32" s="320"/>
      <c r="H32" s="320"/>
      <c r="I32" s="320"/>
      <c r="J32" s="321"/>
      <c r="K32" s="327"/>
      <c r="L32" s="328"/>
      <c r="M32" s="328"/>
      <c r="N32" s="328"/>
      <c r="O32" s="328"/>
      <c r="P32" s="329"/>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5"/>
    </row>
    <row r="33" spans="1:43" ht="13.5" customHeight="1">
      <c r="A33" s="322">
        <v>4</v>
      </c>
      <c r="B33" s="323"/>
      <c r="C33" s="323"/>
      <c r="D33" s="316" t="s">
        <v>369</v>
      </c>
      <c r="E33" s="317"/>
      <c r="F33" s="317"/>
      <c r="G33" s="317"/>
      <c r="H33" s="317"/>
      <c r="I33" s="317"/>
      <c r="J33" s="318"/>
      <c r="K33" s="324" t="s">
        <v>304</v>
      </c>
      <c r="L33" s="325"/>
      <c r="M33" s="325"/>
      <c r="N33" s="325"/>
      <c r="O33" s="325"/>
      <c r="P33" s="326"/>
      <c r="Q33" s="339" t="s">
        <v>359</v>
      </c>
      <c r="R33" s="314"/>
      <c r="S33" s="314"/>
      <c r="T33" s="314"/>
      <c r="U33" s="314"/>
      <c r="V33" s="314"/>
      <c r="W33" s="314"/>
      <c r="X33" s="314"/>
      <c r="Y33" s="314"/>
      <c r="Z33" s="314"/>
      <c r="AA33" s="314"/>
      <c r="AB33" s="314"/>
      <c r="AC33" s="314"/>
      <c r="AD33" s="314"/>
      <c r="AE33" s="314" t="s">
        <v>357</v>
      </c>
      <c r="AF33" s="314"/>
      <c r="AG33" s="314"/>
      <c r="AH33" s="314"/>
      <c r="AI33" s="314"/>
      <c r="AJ33" s="314"/>
      <c r="AK33" s="314"/>
      <c r="AL33" s="314"/>
      <c r="AM33" s="314"/>
      <c r="AN33" s="314"/>
      <c r="AO33" s="314"/>
      <c r="AP33" s="314"/>
      <c r="AQ33" s="315"/>
    </row>
    <row r="34" spans="1:43" ht="13.5" customHeight="1">
      <c r="A34" s="322"/>
      <c r="B34" s="323"/>
      <c r="C34" s="323"/>
      <c r="D34" s="319"/>
      <c r="E34" s="320"/>
      <c r="F34" s="320"/>
      <c r="G34" s="320"/>
      <c r="H34" s="320"/>
      <c r="I34" s="320"/>
      <c r="J34" s="321"/>
      <c r="K34" s="327"/>
      <c r="L34" s="328"/>
      <c r="M34" s="328"/>
      <c r="N34" s="328"/>
      <c r="O34" s="328"/>
      <c r="P34" s="329"/>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5"/>
    </row>
    <row r="35" spans="1:43" ht="13.5" customHeight="1">
      <c r="A35" s="322">
        <v>4</v>
      </c>
      <c r="B35" s="323"/>
      <c r="C35" s="323"/>
      <c r="D35" s="316" t="s">
        <v>196</v>
      </c>
      <c r="E35" s="317"/>
      <c r="F35" s="317"/>
      <c r="G35" s="317"/>
      <c r="H35" s="317"/>
      <c r="I35" s="317"/>
      <c r="J35" s="318"/>
      <c r="K35" s="324" t="s">
        <v>290</v>
      </c>
      <c r="L35" s="325"/>
      <c r="M35" s="325"/>
      <c r="N35" s="325"/>
      <c r="O35" s="325"/>
      <c r="P35" s="326"/>
      <c r="Q35" s="314" t="s">
        <v>278</v>
      </c>
      <c r="R35" s="314"/>
      <c r="S35" s="314"/>
      <c r="T35" s="314"/>
      <c r="U35" s="314"/>
      <c r="V35" s="314"/>
      <c r="W35" s="314"/>
      <c r="X35" s="314"/>
      <c r="Y35" s="314"/>
      <c r="Z35" s="314"/>
      <c r="AA35" s="314"/>
      <c r="AB35" s="314"/>
      <c r="AC35" s="314"/>
      <c r="AD35" s="314"/>
      <c r="AE35" s="340" t="s">
        <v>374</v>
      </c>
      <c r="AF35" s="317"/>
      <c r="AG35" s="317"/>
      <c r="AH35" s="317"/>
      <c r="AI35" s="317"/>
      <c r="AJ35" s="317"/>
      <c r="AK35" s="317"/>
      <c r="AL35" s="317"/>
      <c r="AM35" s="317"/>
      <c r="AN35" s="317"/>
      <c r="AO35" s="317"/>
      <c r="AP35" s="317"/>
      <c r="AQ35" s="344"/>
    </row>
    <row r="36" spans="1:43" ht="13.5" customHeight="1">
      <c r="A36" s="322"/>
      <c r="B36" s="323"/>
      <c r="C36" s="323"/>
      <c r="D36" s="319"/>
      <c r="E36" s="320"/>
      <c r="F36" s="320"/>
      <c r="G36" s="320"/>
      <c r="H36" s="320"/>
      <c r="I36" s="320"/>
      <c r="J36" s="321"/>
      <c r="K36" s="327"/>
      <c r="L36" s="328"/>
      <c r="M36" s="328"/>
      <c r="N36" s="328"/>
      <c r="O36" s="328"/>
      <c r="P36" s="329"/>
      <c r="Q36" s="314"/>
      <c r="R36" s="314"/>
      <c r="S36" s="314"/>
      <c r="T36" s="314"/>
      <c r="U36" s="314"/>
      <c r="V36" s="314"/>
      <c r="W36" s="314"/>
      <c r="X36" s="314"/>
      <c r="Y36" s="314"/>
      <c r="Z36" s="314"/>
      <c r="AA36" s="314"/>
      <c r="AB36" s="314"/>
      <c r="AC36" s="314"/>
      <c r="AD36" s="314"/>
      <c r="AE36" s="319"/>
      <c r="AF36" s="320"/>
      <c r="AG36" s="320"/>
      <c r="AH36" s="320"/>
      <c r="AI36" s="320"/>
      <c r="AJ36" s="320"/>
      <c r="AK36" s="320"/>
      <c r="AL36" s="320"/>
      <c r="AM36" s="320"/>
      <c r="AN36" s="320"/>
      <c r="AO36" s="320"/>
      <c r="AP36" s="320"/>
      <c r="AQ36" s="345"/>
    </row>
    <row r="37" spans="1:43" ht="13.5" customHeight="1">
      <c r="A37" s="322">
        <v>4</v>
      </c>
      <c r="B37" s="323"/>
      <c r="C37" s="323"/>
      <c r="D37" s="316" t="s">
        <v>370</v>
      </c>
      <c r="E37" s="317"/>
      <c r="F37" s="317"/>
      <c r="G37" s="317"/>
      <c r="H37" s="317"/>
      <c r="I37" s="317"/>
      <c r="J37" s="318"/>
      <c r="K37" s="324" t="s">
        <v>291</v>
      </c>
      <c r="L37" s="325"/>
      <c r="M37" s="325"/>
      <c r="N37" s="325"/>
      <c r="O37" s="325"/>
      <c r="P37" s="326"/>
      <c r="Q37" s="314" t="s">
        <v>278</v>
      </c>
      <c r="R37" s="314"/>
      <c r="S37" s="314"/>
      <c r="T37" s="314"/>
      <c r="U37" s="314"/>
      <c r="V37" s="314"/>
      <c r="W37" s="314"/>
      <c r="X37" s="314"/>
      <c r="Y37" s="314"/>
      <c r="Z37" s="314"/>
      <c r="AA37" s="314"/>
      <c r="AB37" s="314"/>
      <c r="AC37" s="314"/>
      <c r="AD37" s="314"/>
      <c r="AE37" s="314" t="s">
        <v>181</v>
      </c>
      <c r="AF37" s="314"/>
      <c r="AG37" s="314"/>
      <c r="AH37" s="314"/>
      <c r="AI37" s="314"/>
      <c r="AJ37" s="314"/>
      <c r="AK37" s="314"/>
      <c r="AL37" s="314"/>
      <c r="AM37" s="314"/>
      <c r="AN37" s="314"/>
      <c r="AO37" s="314"/>
      <c r="AP37" s="314"/>
      <c r="AQ37" s="315"/>
    </row>
    <row r="38" spans="1:43" ht="13.5" customHeight="1">
      <c r="A38" s="322"/>
      <c r="B38" s="323"/>
      <c r="C38" s="323"/>
      <c r="D38" s="319"/>
      <c r="E38" s="320"/>
      <c r="F38" s="320"/>
      <c r="G38" s="320"/>
      <c r="H38" s="320"/>
      <c r="I38" s="320"/>
      <c r="J38" s="321"/>
      <c r="K38" s="327"/>
      <c r="L38" s="328"/>
      <c r="M38" s="328"/>
      <c r="N38" s="328"/>
      <c r="O38" s="328"/>
      <c r="P38" s="329"/>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5"/>
    </row>
    <row r="39" spans="1:43" ht="13.5" customHeight="1">
      <c r="A39" s="322">
        <v>4</v>
      </c>
      <c r="B39" s="323"/>
      <c r="C39" s="323"/>
      <c r="D39" s="316" t="s">
        <v>197</v>
      </c>
      <c r="E39" s="317"/>
      <c r="F39" s="317"/>
      <c r="G39" s="317"/>
      <c r="H39" s="317"/>
      <c r="I39" s="317"/>
      <c r="J39" s="318"/>
      <c r="K39" s="324" t="s">
        <v>179</v>
      </c>
      <c r="L39" s="325"/>
      <c r="M39" s="325"/>
      <c r="N39" s="325"/>
      <c r="O39" s="325"/>
      <c r="P39" s="326"/>
      <c r="Q39" s="314" t="s">
        <v>278</v>
      </c>
      <c r="R39" s="314"/>
      <c r="S39" s="314"/>
      <c r="T39" s="314"/>
      <c r="U39" s="314"/>
      <c r="V39" s="314"/>
      <c r="W39" s="314"/>
      <c r="X39" s="314"/>
      <c r="Y39" s="314"/>
      <c r="Z39" s="314"/>
      <c r="AA39" s="314"/>
      <c r="AB39" s="314"/>
      <c r="AC39" s="314"/>
      <c r="AD39" s="314"/>
      <c r="AE39" s="340" t="s">
        <v>374</v>
      </c>
      <c r="AF39" s="317"/>
      <c r="AG39" s="317"/>
      <c r="AH39" s="317"/>
      <c r="AI39" s="317"/>
      <c r="AJ39" s="317"/>
      <c r="AK39" s="317"/>
      <c r="AL39" s="317"/>
      <c r="AM39" s="317"/>
      <c r="AN39" s="317"/>
      <c r="AO39" s="317"/>
      <c r="AP39" s="317"/>
      <c r="AQ39" s="344"/>
    </row>
    <row r="40" spans="1:43" ht="13.5" customHeight="1">
      <c r="A40" s="322"/>
      <c r="B40" s="323"/>
      <c r="C40" s="323"/>
      <c r="D40" s="319"/>
      <c r="E40" s="320"/>
      <c r="F40" s="320"/>
      <c r="G40" s="320"/>
      <c r="H40" s="320"/>
      <c r="I40" s="320"/>
      <c r="J40" s="321"/>
      <c r="K40" s="327"/>
      <c r="L40" s="328"/>
      <c r="M40" s="328"/>
      <c r="N40" s="328"/>
      <c r="O40" s="328"/>
      <c r="P40" s="329"/>
      <c r="Q40" s="314"/>
      <c r="R40" s="314"/>
      <c r="S40" s="314"/>
      <c r="T40" s="314"/>
      <c r="U40" s="314"/>
      <c r="V40" s="314"/>
      <c r="W40" s="314"/>
      <c r="X40" s="314"/>
      <c r="Y40" s="314"/>
      <c r="Z40" s="314"/>
      <c r="AA40" s="314"/>
      <c r="AB40" s="314"/>
      <c r="AC40" s="314"/>
      <c r="AD40" s="314"/>
      <c r="AE40" s="319"/>
      <c r="AF40" s="320"/>
      <c r="AG40" s="320"/>
      <c r="AH40" s="320"/>
      <c r="AI40" s="320"/>
      <c r="AJ40" s="320"/>
      <c r="AK40" s="320"/>
      <c r="AL40" s="320"/>
      <c r="AM40" s="320"/>
      <c r="AN40" s="320"/>
      <c r="AO40" s="320"/>
      <c r="AP40" s="320"/>
      <c r="AQ40" s="345"/>
    </row>
    <row r="41" spans="1:43" ht="9.75" customHeight="1">
      <c r="A41" s="322">
        <v>4</v>
      </c>
      <c r="B41" s="323"/>
      <c r="C41" s="323"/>
      <c r="D41" s="340" t="s">
        <v>198</v>
      </c>
      <c r="E41" s="317"/>
      <c r="F41" s="317"/>
      <c r="G41" s="317"/>
      <c r="H41" s="317"/>
      <c r="I41" s="317"/>
      <c r="J41" s="318"/>
      <c r="K41" s="324" t="s">
        <v>292</v>
      </c>
      <c r="L41" s="325"/>
      <c r="M41" s="325"/>
      <c r="N41" s="325"/>
      <c r="O41" s="325"/>
      <c r="P41" s="326"/>
      <c r="Q41" s="314" t="s">
        <v>278</v>
      </c>
      <c r="R41" s="314"/>
      <c r="S41" s="314"/>
      <c r="T41" s="314"/>
      <c r="U41" s="314"/>
      <c r="V41" s="314"/>
      <c r="W41" s="314"/>
      <c r="X41" s="314"/>
      <c r="Y41" s="314"/>
      <c r="Z41" s="314"/>
      <c r="AA41" s="314"/>
      <c r="AB41" s="314"/>
      <c r="AC41" s="314"/>
      <c r="AD41" s="314"/>
      <c r="AE41" s="314" t="s">
        <v>180</v>
      </c>
      <c r="AF41" s="314"/>
      <c r="AG41" s="314"/>
      <c r="AH41" s="314"/>
      <c r="AI41" s="314"/>
      <c r="AJ41" s="314"/>
      <c r="AK41" s="314"/>
      <c r="AL41" s="314"/>
      <c r="AM41" s="314"/>
      <c r="AN41" s="314"/>
      <c r="AO41" s="314"/>
      <c r="AP41" s="314"/>
      <c r="AQ41" s="315"/>
    </row>
    <row r="42" spans="1:43" ht="9.75" customHeight="1">
      <c r="A42" s="322"/>
      <c r="B42" s="323"/>
      <c r="C42" s="323"/>
      <c r="D42" s="319"/>
      <c r="E42" s="320"/>
      <c r="F42" s="320"/>
      <c r="G42" s="320"/>
      <c r="H42" s="320"/>
      <c r="I42" s="320"/>
      <c r="J42" s="321"/>
      <c r="K42" s="327"/>
      <c r="L42" s="328"/>
      <c r="M42" s="328"/>
      <c r="N42" s="328"/>
      <c r="O42" s="328"/>
      <c r="P42" s="329"/>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5"/>
    </row>
    <row r="43" spans="1:43" ht="13.5" customHeight="1">
      <c r="A43" s="322">
        <v>4</v>
      </c>
      <c r="B43" s="323"/>
      <c r="C43" s="323"/>
      <c r="D43" s="316" t="s">
        <v>370</v>
      </c>
      <c r="E43" s="317"/>
      <c r="F43" s="317"/>
      <c r="G43" s="317"/>
      <c r="H43" s="317"/>
      <c r="I43" s="317"/>
      <c r="J43" s="318"/>
      <c r="K43" s="324" t="s">
        <v>293</v>
      </c>
      <c r="L43" s="325"/>
      <c r="M43" s="325"/>
      <c r="N43" s="325"/>
      <c r="O43" s="325"/>
      <c r="P43" s="326"/>
      <c r="Q43" s="314" t="s">
        <v>278</v>
      </c>
      <c r="R43" s="314"/>
      <c r="S43" s="314"/>
      <c r="T43" s="314"/>
      <c r="U43" s="314"/>
      <c r="V43" s="314"/>
      <c r="W43" s="314"/>
      <c r="X43" s="314"/>
      <c r="Y43" s="314"/>
      <c r="Z43" s="314"/>
      <c r="AA43" s="314"/>
      <c r="AB43" s="314"/>
      <c r="AC43" s="314"/>
      <c r="AD43" s="314"/>
      <c r="AE43" s="339" t="s">
        <v>375</v>
      </c>
      <c r="AF43" s="314"/>
      <c r="AG43" s="314"/>
      <c r="AH43" s="314"/>
      <c r="AI43" s="314"/>
      <c r="AJ43" s="314"/>
      <c r="AK43" s="314"/>
      <c r="AL43" s="314"/>
      <c r="AM43" s="314"/>
      <c r="AN43" s="314"/>
      <c r="AO43" s="314"/>
      <c r="AP43" s="314"/>
      <c r="AQ43" s="315"/>
    </row>
    <row r="44" spans="1:43" ht="13.5" customHeight="1">
      <c r="A44" s="322"/>
      <c r="B44" s="323"/>
      <c r="C44" s="323"/>
      <c r="D44" s="319"/>
      <c r="E44" s="320"/>
      <c r="F44" s="320"/>
      <c r="G44" s="320"/>
      <c r="H44" s="320"/>
      <c r="I44" s="320"/>
      <c r="J44" s="321"/>
      <c r="K44" s="327"/>
      <c r="L44" s="328"/>
      <c r="M44" s="328"/>
      <c r="N44" s="328"/>
      <c r="O44" s="328"/>
      <c r="P44" s="329"/>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5"/>
    </row>
    <row r="45" spans="1:43" ht="9.75" customHeight="1">
      <c r="A45" s="322">
        <v>5</v>
      </c>
      <c r="B45" s="323"/>
      <c r="C45" s="323"/>
      <c r="D45" s="340" t="s">
        <v>194</v>
      </c>
      <c r="E45" s="317"/>
      <c r="F45" s="317"/>
      <c r="G45" s="317"/>
      <c r="H45" s="317"/>
      <c r="I45" s="317"/>
      <c r="J45" s="318"/>
      <c r="K45" s="324" t="s">
        <v>199</v>
      </c>
      <c r="L45" s="325"/>
      <c r="M45" s="325"/>
      <c r="N45" s="325"/>
      <c r="O45" s="325"/>
      <c r="P45" s="326"/>
      <c r="Q45" s="314" t="s">
        <v>294</v>
      </c>
      <c r="R45" s="314"/>
      <c r="S45" s="314"/>
      <c r="T45" s="314"/>
      <c r="U45" s="314"/>
      <c r="V45" s="314"/>
      <c r="W45" s="314"/>
      <c r="X45" s="314"/>
      <c r="Y45" s="314"/>
      <c r="Z45" s="314"/>
      <c r="AA45" s="314"/>
      <c r="AB45" s="314"/>
      <c r="AC45" s="314"/>
      <c r="AD45" s="314"/>
      <c r="AE45" s="314" t="s">
        <v>216</v>
      </c>
      <c r="AF45" s="314"/>
      <c r="AG45" s="314"/>
      <c r="AH45" s="314"/>
      <c r="AI45" s="314"/>
      <c r="AJ45" s="314"/>
      <c r="AK45" s="314"/>
      <c r="AL45" s="314"/>
      <c r="AM45" s="314"/>
      <c r="AN45" s="314"/>
      <c r="AO45" s="314"/>
      <c r="AP45" s="314"/>
      <c r="AQ45" s="315"/>
    </row>
    <row r="46" spans="1:43" ht="9.75" customHeight="1">
      <c r="A46" s="322"/>
      <c r="B46" s="323"/>
      <c r="C46" s="323"/>
      <c r="D46" s="319"/>
      <c r="E46" s="320"/>
      <c r="F46" s="320"/>
      <c r="G46" s="320"/>
      <c r="H46" s="320"/>
      <c r="I46" s="320"/>
      <c r="J46" s="321"/>
      <c r="K46" s="327"/>
      <c r="L46" s="328"/>
      <c r="M46" s="328"/>
      <c r="N46" s="328"/>
      <c r="O46" s="328"/>
      <c r="P46" s="329"/>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5"/>
    </row>
    <row r="47" spans="1:43" ht="13.5" customHeight="1">
      <c r="A47" s="322" t="s">
        <v>365</v>
      </c>
      <c r="B47" s="323"/>
      <c r="C47" s="323"/>
      <c r="D47" s="340" t="s">
        <v>195</v>
      </c>
      <c r="E47" s="317"/>
      <c r="F47" s="317"/>
      <c r="G47" s="317"/>
      <c r="H47" s="317"/>
      <c r="I47" s="317"/>
      <c r="J47" s="318"/>
      <c r="K47" s="324" t="s">
        <v>295</v>
      </c>
      <c r="L47" s="325"/>
      <c r="M47" s="325"/>
      <c r="N47" s="325"/>
      <c r="O47" s="325"/>
      <c r="P47" s="326"/>
      <c r="Q47" s="339" t="s">
        <v>353</v>
      </c>
      <c r="R47" s="314"/>
      <c r="S47" s="314"/>
      <c r="T47" s="314"/>
      <c r="U47" s="314"/>
      <c r="V47" s="314"/>
      <c r="W47" s="314"/>
      <c r="X47" s="314"/>
      <c r="Y47" s="314"/>
      <c r="Z47" s="314"/>
      <c r="AA47" s="314"/>
      <c r="AB47" s="314"/>
      <c r="AC47" s="314"/>
      <c r="AD47" s="314"/>
      <c r="AE47" s="314" t="s">
        <v>217</v>
      </c>
      <c r="AF47" s="314"/>
      <c r="AG47" s="314"/>
      <c r="AH47" s="314"/>
      <c r="AI47" s="314"/>
      <c r="AJ47" s="314"/>
      <c r="AK47" s="314"/>
      <c r="AL47" s="314"/>
      <c r="AM47" s="314"/>
      <c r="AN47" s="314"/>
      <c r="AO47" s="314"/>
      <c r="AP47" s="314"/>
      <c r="AQ47" s="315"/>
    </row>
    <row r="48" spans="1:43" ht="13.5" customHeight="1">
      <c r="A48" s="322"/>
      <c r="B48" s="323"/>
      <c r="C48" s="323"/>
      <c r="D48" s="319"/>
      <c r="E48" s="320"/>
      <c r="F48" s="320"/>
      <c r="G48" s="320"/>
      <c r="H48" s="320"/>
      <c r="I48" s="320"/>
      <c r="J48" s="321"/>
      <c r="K48" s="327"/>
      <c r="L48" s="328"/>
      <c r="M48" s="328"/>
      <c r="N48" s="328"/>
      <c r="O48" s="328"/>
      <c r="P48" s="329"/>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5"/>
    </row>
    <row r="49" spans="1:43" ht="13.5" customHeight="1">
      <c r="A49" s="414">
        <v>5</v>
      </c>
      <c r="B49" s="415"/>
      <c r="C49" s="416"/>
      <c r="D49" s="340" t="s">
        <v>367</v>
      </c>
      <c r="E49" s="317"/>
      <c r="F49" s="317"/>
      <c r="G49" s="317"/>
      <c r="H49" s="317"/>
      <c r="I49" s="317"/>
      <c r="J49" s="318"/>
      <c r="K49" s="324" t="s">
        <v>296</v>
      </c>
      <c r="L49" s="325"/>
      <c r="M49" s="325"/>
      <c r="N49" s="325"/>
      <c r="O49" s="325"/>
      <c r="P49" s="326"/>
      <c r="Q49" s="316" t="s">
        <v>360</v>
      </c>
      <c r="R49" s="331"/>
      <c r="S49" s="331"/>
      <c r="T49" s="331"/>
      <c r="U49" s="331"/>
      <c r="V49" s="331"/>
      <c r="W49" s="331"/>
      <c r="X49" s="331"/>
      <c r="Y49" s="331"/>
      <c r="Z49" s="331"/>
      <c r="AA49" s="331"/>
      <c r="AB49" s="331"/>
      <c r="AC49" s="331"/>
      <c r="AD49" s="332"/>
      <c r="AE49" s="340" t="s">
        <v>376</v>
      </c>
      <c r="AF49" s="317"/>
      <c r="AG49" s="317"/>
      <c r="AH49" s="317"/>
      <c r="AI49" s="317"/>
      <c r="AJ49" s="317"/>
      <c r="AK49" s="317"/>
      <c r="AL49" s="317"/>
      <c r="AM49" s="317"/>
      <c r="AN49" s="317"/>
      <c r="AO49" s="317"/>
      <c r="AP49" s="317"/>
      <c r="AQ49" s="344"/>
    </row>
    <row r="50" spans="1:43" ht="13.5" customHeight="1">
      <c r="A50" s="417"/>
      <c r="B50" s="418"/>
      <c r="C50" s="419"/>
      <c r="D50" s="341"/>
      <c r="E50" s="342"/>
      <c r="F50" s="342"/>
      <c r="G50" s="342"/>
      <c r="H50" s="342"/>
      <c r="I50" s="342"/>
      <c r="J50" s="343"/>
      <c r="K50" s="336"/>
      <c r="L50" s="337"/>
      <c r="M50" s="337"/>
      <c r="N50" s="337"/>
      <c r="O50" s="337"/>
      <c r="P50" s="338"/>
      <c r="Q50" s="333"/>
      <c r="R50" s="334"/>
      <c r="S50" s="334"/>
      <c r="T50" s="334"/>
      <c r="U50" s="334"/>
      <c r="V50" s="334"/>
      <c r="W50" s="334"/>
      <c r="X50" s="334"/>
      <c r="Y50" s="334"/>
      <c r="Z50" s="334"/>
      <c r="AA50" s="334"/>
      <c r="AB50" s="334"/>
      <c r="AC50" s="334"/>
      <c r="AD50" s="335"/>
      <c r="AE50" s="341"/>
      <c r="AF50" s="342"/>
      <c r="AG50" s="342"/>
      <c r="AH50" s="342"/>
      <c r="AI50" s="342"/>
      <c r="AJ50" s="342"/>
      <c r="AK50" s="342"/>
      <c r="AL50" s="342"/>
      <c r="AM50" s="342"/>
      <c r="AN50" s="342"/>
      <c r="AO50" s="342"/>
      <c r="AP50" s="342"/>
      <c r="AQ50" s="413"/>
    </row>
    <row r="51" spans="1:43" ht="13.5" customHeight="1">
      <c r="A51" s="410" t="s">
        <v>56</v>
      </c>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2"/>
    </row>
    <row r="52" spans="1:43" ht="13.5" customHeight="1">
      <c r="A52" s="322">
        <v>1</v>
      </c>
      <c r="B52" s="323"/>
      <c r="C52" s="323"/>
      <c r="D52" s="316" t="s">
        <v>371</v>
      </c>
      <c r="E52" s="317"/>
      <c r="F52" s="317"/>
      <c r="G52" s="317"/>
      <c r="H52" s="317"/>
      <c r="I52" s="317"/>
      <c r="J52" s="318"/>
      <c r="K52" s="324" t="s">
        <v>297</v>
      </c>
      <c r="L52" s="325"/>
      <c r="M52" s="325"/>
      <c r="N52" s="325"/>
      <c r="O52" s="325"/>
      <c r="P52" s="326"/>
      <c r="Q52" s="330" t="s">
        <v>298</v>
      </c>
      <c r="R52" s="330"/>
      <c r="S52" s="330"/>
      <c r="T52" s="330"/>
      <c r="U52" s="330"/>
      <c r="V52" s="330"/>
      <c r="W52" s="330"/>
      <c r="X52" s="330"/>
      <c r="Y52" s="330"/>
      <c r="Z52" s="330"/>
      <c r="AA52" s="330"/>
      <c r="AB52" s="330"/>
      <c r="AC52" s="330"/>
      <c r="AD52" s="330"/>
      <c r="AE52" s="314" t="s">
        <v>243</v>
      </c>
      <c r="AF52" s="314"/>
      <c r="AG52" s="314"/>
      <c r="AH52" s="314"/>
      <c r="AI52" s="314"/>
      <c r="AJ52" s="314"/>
      <c r="AK52" s="314"/>
      <c r="AL52" s="314"/>
      <c r="AM52" s="314"/>
      <c r="AN52" s="314"/>
      <c r="AO52" s="314"/>
      <c r="AP52" s="314"/>
      <c r="AQ52" s="315"/>
    </row>
    <row r="53" spans="1:43" ht="13.5" customHeight="1">
      <c r="A53" s="322"/>
      <c r="B53" s="323"/>
      <c r="C53" s="323"/>
      <c r="D53" s="319"/>
      <c r="E53" s="320"/>
      <c r="F53" s="320"/>
      <c r="G53" s="320"/>
      <c r="H53" s="320"/>
      <c r="I53" s="320"/>
      <c r="J53" s="321"/>
      <c r="K53" s="327"/>
      <c r="L53" s="328"/>
      <c r="M53" s="328"/>
      <c r="N53" s="328"/>
      <c r="O53" s="328"/>
      <c r="P53" s="329"/>
      <c r="Q53" s="330"/>
      <c r="R53" s="330"/>
      <c r="S53" s="330"/>
      <c r="T53" s="330"/>
      <c r="U53" s="330"/>
      <c r="V53" s="330"/>
      <c r="W53" s="330"/>
      <c r="X53" s="330"/>
      <c r="Y53" s="330"/>
      <c r="Z53" s="330"/>
      <c r="AA53" s="330"/>
      <c r="AB53" s="330"/>
      <c r="AC53" s="330"/>
      <c r="AD53" s="330"/>
      <c r="AE53" s="314"/>
      <c r="AF53" s="314"/>
      <c r="AG53" s="314"/>
      <c r="AH53" s="314"/>
      <c r="AI53" s="314"/>
      <c r="AJ53" s="314"/>
      <c r="AK53" s="314"/>
      <c r="AL53" s="314"/>
      <c r="AM53" s="314"/>
      <c r="AN53" s="314"/>
      <c r="AO53" s="314"/>
      <c r="AP53" s="314"/>
      <c r="AQ53" s="315"/>
    </row>
    <row r="54" spans="1:43" ht="13.5" customHeight="1">
      <c r="A54" s="322">
        <v>1</v>
      </c>
      <c r="B54" s="323"/>
      <c r="C54" s="323"/>
      <c r="D54" s="316" t="s">
        <v>351</v>
      </c>
      <c r="E54" s="317"/>
      <c r="F54" s="317"/>
      <c r="G54" s="317"/>
      <c r="H54" s="317"/>
      <c r="I54" s="317"/>
      <c r="J54" s="318"/>
      <c r="K54" s="324" t="s">
        <v>350</v>
      </c>
      <c r="L54" s="325"/>
      <c r="M54" s="325"/>
      <c r="N54" s="325"/>
      <c r="O54" s="325"/>
      <c r="P54" s="326"/>
      <c r="Q54" s="330" t="s">
        <v>352</v>
      </c>
      <c r="R54" s="330"/>
      <c r="S54" s="330"/>
      <c r="T54" s="330"/>
      <c r="U54" s="330"/>
      <c r="V54" s="330"/>
      <c r="W54" s="330"/>
      <c r="X54" s="330"/>
      <c r="Y54" s="330"/>
      <c r="Z54" s="330"/>
      <c r="AA54" s="330"/>
      <c r="AB54" s="330"/>
      <c r="AC54" s="330"/>
      <c r="AD54" s="330"/>
      <c r="AE54" s="314" t="s">
        <v>241</v>
      </c>
      <c r="AF54" s="314"/>
      <c r="AG54" s="314"/>
      <c r="AH54" s="314"/>
      <c r="AI54" s="314"/>
      <c r="AJ54" s="314"/>
      <c r="AK54" s="314"/>
      <c r="AL54" s="314"/>
      <c r="AM54" s="314"/>
      <c r="AN54" s="314"/>
      <c r="AO54" s="314"/>
      <c r="AP54" s="314"/>
      <c r="AQ54" s="315"/>
    </row>
    <row r="55" spans="1:43" ht="13.5" customHeight="1">
      <c r="A55" s="322"/>
      <c r="B55" s="323"/>
      <c r="C55" s="323"/>
      <c r="D55" s="319"/>
      <c r="E55" s="320"/>
      <c r="F55" s="320"/>
      <c r="G55" s="320"/>
      <c r="H55" s="320"/>
      <c r="I55" s="320"/>
      <c r="J55" s="321"/>
      <c r="K55" s="327"/>
      <c r="L55" s="328"/>
      <c r="M55" s="328"/>
      <c r="N55" s="328"/>
      <c r="O55" s="328"/>
      <c r="P55" s="329"/>
      <c r="Q55" s="330"/>
      <c r="R55" s="330"/>
      <c r="S55" s="330"/>
      <c r="T55" s="330"/>
      <c r="U55" s="330"/>
      <c r="V55" s="330"/>
      <c r="W55" s="330"/>
      <c r="X55" s="330"/>
      <c r="Y55" s="330"/>
      <c r="Z55" s="330"/>
      <c r="AA55" s="330"/>
      <c r="AB55" s="330"/>
      <c r="AC55" s="330"/>
      <c r="AD55" s="330"/>
      <c r="AE55" s="314"/>
      <c r="AF55" s="314"/>
      <c r="AG55" s="314"/>
      <c r="AH55" s="314"/>
      <c r="AI55" s="314"/>
      <c r="AJ55" s="314"/>
      <c r="AK55" s="314"/>
      <c r="AL55" s="314"/>
      <c r="AM55" s="314"/>
      <c r="AN55" s="314"/>
      <c r="AO55" s="314"/>
      <c r="AP55" s="314"/>
      <c r="AQ55" s="315"/>
    </row>
    <row r="56" spans="1:43" ht="13.5" customHeight="1">
      <c r="A56" s="414">
        <v>3</v>
      </c>
      <c r="B56" s="415"/>
      <c r="C56" s="416"/>
      <c r="D56" s="316" t="s">
        <v>271</v>
      </c>
      <c r="E56" s="331"/>
      <c r="F56" s="331"/>
      <c r="G56" s="331"/>
      <c r="H56" s="331"/>
      <c r="I56" s="331"/>
      <c r="J56" s="332"/>
      <c r="K56" s="324" t="s">
        <v>272</v>
      </c>
      <c r="L56" s="325"/>
      <c r="M56" s="325"/>
      <c r="N56" s="325"/>
      <c r="O56" s="325"/>
      <c r="P56" s="326"/>
      <c r="Q56" s="324" t="s">
        <v>1</v>
      </c>
      <c r="R56" s="325"/>
      <c r="S56" s="325"/>
      <c r="T56" s="325"/>
      <c r="U56" s="325"/>
      <c r="V56" s="325"/>
      <c r="W56" s="325"/>
      <c r="X56" s="325"/>
      <c r="Y56" s="325"/>
      <c r="Z56" s="325"/>
      <c r="AA56" s="325"/>
      <c r="AB56" s="325"/>
      <c r="AC56" s="325"/>
      <c r="AD56" s="326"/>
      <c r="AE56" s="340" t="s">
        <v>273</v>
      </c>
      <c r="AF56" s="317"/>
      <c r="AG56" s="317"/>
      <c r="AH56" s="317"/>
      <c r="AI56" s="317"/>
      <c r="AJ56" s="317"/>
      <c r="AK56" s="317"/>
      <c r="AL56" s="317"/>
      <c r="AM56" s="317"/>
      <c r="AN56" s="317"/>
      <c r="AO56" s="317"/>
      <c r="AP56" s="317"/>
      <c r="AQ56" s="344"/>
    </row>
    <row r="57" spans="1:43" ht="13.5" customHeight="1">
      <c r="A57" s="420"/>
      <c r="B57" s="421"/>
      <c r="C57" s="422"/>
      <c r="D57" s="424"/>
      <c r="E57" s="425"/>
      <c r="F57" s="425"/>
      <c r="G57" s="425"/>
      <c r="H57" s="425"/>
      <c r="I57" s="425"/>
      <c r="J57" s="426"/>
      <c r="K57" s="327"/>
      <c r="L57" s="328"/>
      <c r="M57" s="328"/>
      <c r="N57" s="328"/>
      <c r="O57" s="328"/>
      <c r="P57" s="329"/>
      <c r="Q57" s="327"/>
      <c r="R57" s="328"/>
      <c r="S57" s="328"/>
      <c r="T57" s="328"/>
      <c r="U57" s="328"/>
      <c r="V57" s="328"/>
      <c r="W57" s="328"/>
      <c r="X57" s="328"/>
      <c r="Y57" s="328"/>
      <c r="Z57" s="328"/>
      <c r="AA57" s="328"/>
      <c r="AB57" s="328"/>
      <c r="AC57" s="328"/>
      <c r="AD57" s="329"/>
      <c r="AE57" s="319"/>
      <c r="AF57" s="320"/>
      <c r="AG57" s="320"/>
      <c r="AH57" s="320"/>
      <c r="AI57" s="320"/>
      <c r="AJ57" s="320"/>
      <c r="AK57" s="320"/>
      <c r="AL57" s="320"/>
      <c r="AM57" s="320"/>
      <c r="AN57" s="320"/>
      <c r="AO57" s="320"/>
      <c r="AP57" s="320"/>
      <c r="AQ57" s="345"/>
    </row>
    <row r="58" spans="1:43" ht="9.75" customHeight="1">
      <c r="A58" s="414">
        <v>4</v>
      </c>
      <c r="B58" s="415"/>
      <c r="C58" s="416"/>
      <c r="D58" s="340" t="s">
        <v>237</v>
      </c>
      <c r="E58" s="317"/>
      <c r="F58" s="317"/>
      <c r="G58" s="317"/>
      <c r="H58" s="317"/>
      <c r="I58" s="317"/>
      <c r="J58" s="318"/>
      <c r="K58" s="324" t="s">
        <v>305</v>
      </c>
      <c r="L58" s="325"/>
      <c r="M58" s="325"/>
      <c r="N58" s="325"/>
      <c r="O58" s="325"/>
      <c r="P58" s="326"/>
      <c r="Q58" s="324" t="s">
        <v>302</v>
      </c>
      <c r="R58" s="325"/>
      <c r="S58" s="325"/>
      <c r="T58" s="325"/>
      <c r="U58" s="325"/>
      <c r="V58" s="325"/>
      <c r="W58" s="325"/>
      <c r="X58" s="325"/>
      <c r="Y58" s="325"/>
      <c r="Z58" s="325"/>
      <c r="AA58" s="325"/>
      <c r="AB58" s="325"/>
      <c r="AC58" s="325"/>
      <c r="AD58" s="326"/>
      <c r="AE58" s="314" t="s">
        <v>323</v>
      </c>
      <c r="AF58" s="314"/>
      <c r="AG58" s="314"/>
      <c r="AH58" s="314"/>
      <c r="AI58" s="314"/>
      <c r="AJ58" s="314"/>
      <c r="AK58" s="314"/>
      <c r="AL58" s="314"/>
      <c r="AM58" s="314"/>
      <c r="AN58" s="314"/>
      <c r="AO58" s="314"/>
      <c r="AP58" s="314"/>
      <c r="AQ58" s="315"/>
    </row>
    <row r="59" spans="1:43" ht="9.75" customHeight="1">
      <c r="A59" s="420"/>
      <c r="B59" s="421"/>
      <c r="C59" s="422"/>
      <c r="D59" s="319"/>
      <c r="E59" s="320"/>
      <c r="F59" s="320"/>
      <c r="G59" s="320"/>
      <c r="H59" s="320"/>
      <c r="I59" s="320"/>
      <c r="J59" s="321"/>
      <c r="K59" s="327"/>
      <c r="L59" s="328"/>
      <c r="M59" s="328"/>
      <c r="N59" s="328"/>
      <c r="O59" s="328"/>
      <c r="P59" s="329"/>
      <c r="Q59" s="327"/>
      <c r="R59" s="328"/>
      <c r="S59" s="328"/>
      <c r="T59" s="328"/>
      <c r="U59" s="328"/>
      <c r="V59" s="328"/>
      <c r="W59" s="328"/>
      <c r="X59" s="328"/>
      <c r="Y59" s="328"/>
      <c r="Z59" s="328"/>
      <c r="AA59" s="328"/>
      <c r="AB59" s="328"/>
      <c r="AC59" s="328"/>
      <c r="AD59" s="329"/>
      <c r="AE59" s="314"/>
      <c r="AF59" s="314"/>
      <c r="AG59" s="314"/>
      <c r="AH59" s="314"/>
      <c r="AI59" s="314"/>
      <c r="AJ59" s="314"/>
      <c r="AK59" s="314"/>
      <c r="AL59" s="314"/>
      <c r="AM59" s="314"/>
      <c r="AN59" s="314"/>
      <c r="AO59" s="314"/>
      <c r="AP59" s="314"/>
      <c r="AQ59" s="315"/>
    </row>
    <row r="60" spans="1:43" ht="13.5" customHeight="1">
      <c r="A60" s="414">
        <v>4</v>
      </c>
      <c r="B60" s="415"/>
      <c r="C60" s="416"/>
      <c r="D60" s="316" t="s">
        <v>373</v>
      </c>
      <c r="E60" s="317"/>
      <c r="F60" s="317"/>
      <c r="G60" s="317"/>
      <c r="H60" s="317"/>
      <c r="I60" s="317"/>
      <c r="J60" s="318"/>
      <c r="K60" s="324" t="s">
        <v>279</v>
      </c>
      <c r="L60" s="325"/>
      <c r="M60" s="325"/>
      <c r="N60" s="325"/>
      <c r="O60" s="325"/>
      <c r="P60" s="326"/>
      <c r="Q60" s="314" t="s">
        <v>278</v>
      </c>
      <c r="R60" s="314"/>
      <c r="S60" s="314"/>
      <c r="T60" s="314"/>
      <c r="U60" s="314"/>
      <c r="V60" s="314"/>
      <c r="W60" s="314"/>
      <c r="X60" s="314"/>
      <c r="Y60" s="314"/>
      <c r="Z60" s="314"/>
      <c r="AA60" s="314"/>
      <c r="AB60" s="314"/>
      <c r="AC60" s="314"/>
      <c r="AD60" s="314"/>
      <c r="AE60" s="314" t="s">
        <v>181</v>
      </c>
      <c r="AF60" s="314"/>
      <c r="AG60" s="314"/>
      <c r="AH60" s="314"/>
      <c r="AI60" s="314"/>
      <c r="AJ60" s="314"/>
      <c r="AK60" s="314"/>
      <c r="AL60" s="314"/>
      <c r="AM60" s="314"/>
      <c r="AN60" s="314"/>
      <c r="AO60" s="314"/>
      <c r="AP60" s="314"/>
      <c r="AQ60" s="315"/>
    </row>
    <row r="61" spans="1:43" ht="13.5" customHeight="1">
      <c r="A61" s="420"/>
      <c r="B61" s="421"/>
      <c r="C61" s="422"/>
      <c r="D61" s="319"/>
      <c r="E61" s="320"/>
      <c r="F61" s="320"/>
      <c r="G61" s="320"/>
      <c r="H61" s="320"/>
      <c r="I61" s="320"/>
      <c r="J61" s="321"/>
      <c r="K61" s="327"/>
      <c r="L61" s="328"/>
      <c r="M61" s="328"/>
      <c r="N61" s="328"/>
      <c r="O61" s="328"/>
      <c r="P61" s="329"/>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5"/>
    </row>
    <row r="62" spans="1:43" ht="9.75" customHeight="1">
      <c r="A62" s="414">
        <v>4</v>
      </c>
      <c r="B62" s="415"/>
      <c r="C62" s="416"/>
      <c r="D62" s="316" t="s">
        <v>280</v>
      </c>
      <c r="E62" s="317"/>
      <c r="F62" s="317"/>
      <c r="G62" s="317"/>
      <c r="H62" s="317"/>
      <c r="I62" s="317"/>
      <c r="J62" s="318"/>
      <c r="K62" s="324" t="s">
        <v>281</v>
      </c>
      <c r="L62" s="325"/>
      <c r="M62" s="325"/>
      <c r="N62" s="325"/>
      <c r="O62" s="325"/>
      <c r="P62" s="326"/>
      <c r="Q62" s="314" t="s">
        <v>278</v>
      </c>
      <c r="R62" s="314"/>
      <c r="S62" s="314"/>
      <c r="T62" s="314"/>
      <c r="U62" s="314"/>
      <c r="V62" s="314"/>
      <c r="W62" s="314"/>
      <c r="X62" s="314"/>
      <c r="Y62" s="314"/>
      <c r="Z62" s="314"/>
      <c r="AA62" s="314"/>
      <c r="AB62" s="314"/>
      <c r="AC62" s="314"/>
      <c r="AD62" s="314"/>
      <c r="AE62" s="314" t="s">
        <v>180</v>
      </c>
      <c r="AF62" s="314"/>
      <c r="AG62" s="314"/>
      <c r="AH62" s="314"/>
      <c r="AI62" s="314"/>
      <c r="AJ62" s="314"/>
      <c r="AK62" s="314"/>
      <c r="AL62" s="314"/>
      <c r="AM62" s="314"/>
      <c r="AN62" s="314"/>
      <c r="AO62" s="314"/>
      <c r="AP62" s="314"/>
      <c r="AQ62" s="315"/>
    </row>
    <row r="63" spans="1:43" ht="9.75" customHeight="1">
      <c r="A63" s="420"/>
      <c r="B63" s="421"/>
      <c r="C63" s="422"/>
      <c r="D63" s="319"/>
      <c r="E63" s="320"/>
      <c r="F63" s="320"/>
      <c r="G63" s="320"/>
      <c r="H63" s="320"/>
      <c r="I63" s="320"/>
      <c r="J63" s="321"/>
      <c r="K63" s="327"/>
      <c r="L63" s="328"/>
      <c r="M63" s="328"/>
      <c r="N63" s="328"/>
      <c r="O63" s="328"/>
      <c r="P63" s="329"/>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5"/>
    </row>
    <row r="64" spans="1:43" ht="13.5" customHeight="1">
      <c r="A64" s="414">
        <v>5</v>
      </c>
      <c r="B64" s="415"/>
      <c r="C64" s="416"/>
      <c r="D64" s="316" t="s">
        <v>372</v>
      </c>
      <c r="E64" s="317"/>
      <c r="F64" s="317"/>
      <c r="G64" s="317"/>
      <c r="H64" s="317"/>
      <c r="I64" s="317"/>
      <c r="J64" s="318"/>
      <c r="K64" s="324" t="s">
        <v>299</v>
      </c>
      <c r="L64" s="325"/>
      <c r="M64" s="325"/>
      <c r="N64" s="325"/>
      <c r="O64" s="325"/>
      <c r="P64" s="326"/>
      <c r="Q64" s="314" t="s">
        <v>300</v>
      </c>
      <c r="R64" s="314"/>
      <c r="S64" s="314"/>
      <c r="T64" s="314"/>
      <c r="U64" s="314"/>
      <c r="V64" s="314"/>
      <c r="W64" s="314"/>
      <c r="X64" s="314"/>
      <c r="Y64" s="314"/>
      <c r="Z64" s="314"/>
      <c r="AA64" s="314"/>
      <c r="AB64" s="314"/>
      <c r="AC64" s="314"/>
      <c r="AD64" s="314"/>
      <c r="AE64" s="340" t="s">
        <v>377</v>
      </c>
      <c r="AF64" s="317"/>
      <c r="AG64" s="317"/>
      <c r="AH64" s="317"/>
      <c r="AI64" s="317"/>
      <c r="AJ64" s="317"/>
      <c r="AK64" s="317"/>
      <c r="AL64" s="317"/>
      <c r="AM64" s="317"/>
      <c r="AN64" s="317"/>
      <c r="AO64" s="317"/>
      <c r="AP64" s="317"/>
      <c r="AQ64" s="344"/>
    </row>
    <row r="65" spans="1:43" ht="13.5" customHeight="1">
      <c r="A65" s="417"/>
      <c r="B65" s="418"/>
      <c r="C65" s="419"/>
      <c r="D65" s="341"/>
      <c r="E65" s="342"/>
      <c r="F65" s="342"/>
      <c r="G65" s="342"/>
      <c r="H65" s="342"/>
      <c r="I65" s="342"/>
      <c r="J65" s="343"/>
      <c r="K65" s="336"/>
      <c r="L65" s="337"/>
      <c r="M65" s="337"/>
      <c r="N65" s="337"/>
      <c r="O65" s="337"/>
      <c r="P65" s="338"/>
      <c r="Q65" s="423"/>
      <c r="R65" s="423"/>
      <c r="S65" s="423"/>
      <c r="T65" s="423"/>
      <c r="U65" s="423"/>
      <c r="V65" s="423"/>
      <c r="W65" s="423"/>
      <c r="X65" s="423"/>
      <c r="Y65" s="423"/>
      <c r="Z65" s="423"/>
      <c r="AA65" s="423"/>
      <c r="AB65" s="423"/>
      <c r="AC65" s="423"/>
      <c r="AD65" s="423"/>
      <c r="AE65" s="341"/>
      <c r="AF65" s="342"/>
      <c r="AG65" s="342"/>
      <c r="AH65" s="342"/>
      <c r="AI65" s="342"/>
      <c r="AJ65" s="342"/>
      <c r="AK65" s="342"/>
      <c r="AL65" s="342"/>
      <c r="AM65" s="342"/>
      <c r="AN65" s="342"/>
      <c r="AO65" s="342"/>
      <c r="AP65" s="342"/>
      <c r="AQ65" s="413"/>
    </row>
    <row r="66" ht="13.5" customHeight="1">
      <c r="A66" s="16" t="s">
        <v>81</v>
      </c>
    </row>
  </sheetData>
  <sheetProtection selectLockedCells="1"/>
  <mergeCells count="155">
    <mergeCell ref="AE56:AQ57"/>
    <mergeCell ref="A58:C59"/>
    <mergeCell ref="Q58:AD59"/>
    <mergeCell ref="D58:J59"/>
    <mergeCell ref="K58:P59"/>
    <mergeCell ref="K56:P57"/>
    <mergeCell ref="Q56:AD57"/>
    <mergeCell ref="AE58:AQ59"/>
    <mergeCell ref="A56:C57"/>
    <mergeCell ref="Q52:AD53"/>
    <mergeCell ref="AE52:AQ53"/>
    <mergeCell ref="AE62:AQ63"/>
    <mergeCell ref="D52:J53"/>
    <mergeCell ref="K52:P53"/>
    <mergeCell ref="A52:C53"/>
    <mergeCell ref="D56:J57"/>
    <mergeCell ref="Q60:AD61"/>
    <mergeCell ref="AE60:AQ61"/>
    <mergeCell ref="A64:C65"/>
    <mergeCell ref="Q64:AD65"/>
    <mergeCell ref="D64:J65"/>
    <mergeCell ref="D60:J61"/>
    <mergeCell ref="A62:C63"/>
    <mergeCell ref="Q62:AD63"/>
    <mergeCell ref="D62:J63"/>
    <mergeCell ref="K62:P63"/>
    <mergeCell ref="K64:P65"/>
    <mergeCell ref="K60:P61"/>
    <mergeCell ref="Q33:AD34"/>
    <mergeCell ref="D31:J32"/>
    <mergeCell ref="K45:P46"/>
    <mergeCell ref="A51:AQ51"/>
    <mergeCell ref="AE49:AQ50"/>
    <mergeCell ref="A49:C50"/>
    <mergeCell ref="AE64:AQ65"/>
    <mergeCell ref="A60:C61"/>
    <mergeCell ref="A43:C44"/>
    <mergeCell ref="A47:C48"/>
    <mergeCell ref="A45:C46"/>
    <mergeCell ref="D43:J44"/>
    <mergeCell ref="K37:P38"/>
    <mergeCell ref="K41:P42"/>
    <mergeCell ref="A39:C40"/>
    <mergeCell ref="D39:J40"/>
    <mergeCell ref="AE35:AQ36"/>
    <mergeCell ref="A35:C36"/>
    <mergeCell ref="D29:J30"/>
    <mergeCell ref="K29:P30"/>
    <mergeCell ref="D33:J34"/>
    <mergeCell ref="AE33:AQ34"/>
    <mergeCell ref="K35:P36"/>
    <mergeCell ref="K33:P34"/>
    <mergeCell ref="A33:C34"/>
    <mergeCell ref="A31:C32"/>
    <mergeCell ref="A27:C28"/>
    <mergeCell ref="Q27:AD28"/>
    <mergeCell ref="K27:P28"/>
    <mergeCell ref="D27:J28"/>
    <mergeCell ref="Q31:AD32"/>
    <mergeCell ref="K31:P32"/>
    <mergeCell ref="A29:C30"/>
    <mergeCell ref="Q29:AD30"/>
    <mergeCell ref="Q25:AD26"/>
    <mergeCell ref="AE25:AQ26"/>
    <mergeCell ref="K25:P26"/>
    <mergeCell ref="D25:J26"/>
    <mergeCell ref="AE31:AQ32"/>
    <mergeCell ref="AE27:AQ28"/>
    <mergeCell ref="Q21:AD22"/>
    <mergeCell ref="AE21:AQ22"/>
    <mergeCell ref="A23:C24"/>
    <mergeCell ref="Q23:AD24"/>
    <mergeCell ref="K23:P24"/>
    <mergeCell ref="K21:P22"/>
    <mergeCell ref="D23:J24"/>
    <mergeCell ref="D21:J22"/>
    <mergeCell ref="AE23:AQ24"/>
    <mergeCell ref="A21:C22"/>
    <mergeCell ref="AE13:AQ14"/>
    <mergeCell ref="A19:C20"/>
    <mergeCell ref="Q19:AD20"/>
    <mergeCell ref="AE19:AQ20"/>
    <mergeCell ref="A13:C14"/>
    <mergeCell ref="Q13:AD14"/>
    <mergeCell ref="K13:P14"/>
    <mergeCell ref="K19:P20"/>
    <mergeCell ref="D13:J14"/>
    <mergeCell ref="D19:J20"/>
    <mergeCell ref="AE15:AQ16"/>
    <mergeCell ref="A17:C18"/>
    <mergeCell ref="Q17:AD18"/>
    <mergeCell ref="K17:P18"/>
    <mergeCell ref="K15:P16"/>
    <mergeCell ref="A15:C16"/>
    <mergeCell ref="AE17:AQ18"/>
    <mergeCell ref="D17:J18"/>
    <mergeCell ref="D15:J16"/>
    <mergeCell ref="I3:AB4"/>
    <mergeCell ref="A2:H2"/>
    <mergeCell ref="A3:H4"/>
    <mergeCell ref="A6:AQ7"/>
    <mergeCell ref="AO3:AQ4"/>
    <mergeCell ref="AE2:AI2"/>
    <mergeCell ref="AK2:AL2"/>
    <mergeCell ref="AM2:AN2"/>
    <mergeCell ref="AO2:AQ2"/>
    <mergeCell ref="AE3:AI4"/>
    <mergeCell ref="AK3:AL4"/>
    <mergeCell ref="AM3:AN4"/>
    <mergeCell ref="D8:J9"/>
    <mergeCell ref="I2:AB2"/>
    <mergeCell ref="D41:J42"/>
    <mergeCell ref="A10:AQ10"/>
    <mergeCell ref="AE11:AQ12"/>
    <mergeCell ref="Q11:AD12"/>
    <mergeCell ref="A11:C12"/>
    <mergeCell ref="K11:P12"/>
    <mergeCell ref="A25:C26"/>
    <mergeCell ref="AE39:AQ40"/>
    <mergeCell ref="AE37:AQ38"/>
    <mergeCell ref="Q15:AD16"/>
    <mergeCell ref="A8:C9"/>
    <mergeCell ref="D11:J12"/>
    <mergeCell ref="AE8:AQ9"/>
    <mergeCell ref="Q8:AD9"/>
    <mergeCell ref="K8:P9"/>
    <mergeCell ref="Q35:AD36"/>
    <mergeCell ref="A41:C42"/>
    <mergeCell ref="D49:J50"/>
    <mergeCell ref="D47:J48"/>
    <mergeCell ref="K47:P48"/>
    <mergeCell ref="AE47:AQ48"/>
    <mergeCell ref="Q47:AD48"/>
    <mergeCell ref="Q45:AD46"/>
    <mergeCell ref="K43:P44"/>
    <mergeCell ref="Q43:AD44"/>
    <mergeCell ref="D45:J46"/>
    <mergeCell ref="AE45:AQ46"/>
    <mergeCell ref="Q49:AD50"/>
    <mergeCell ref="K49:P50"/>
    <mergeCell ref="Q39:AD40"/>
    <mergeCell ref="AE43:AQ44"/>
    <mergeCell ref="AE41:AQ42"/>
    <mergeCell ref="K39:P40"/>
    <mergeCell ref="Q41:AD42"/>
    <mergeCell ref="AE54:AQ55"/>
    <mergeCell ref="AE29:AQ30"/>
    <mergeCell ref="Q37:AD38"/>
    <mergeCell ref="D35:J36"/>
    <mergeCell ref="A37:C38"/>
    <mergeCell ref="D37:J38"/>
    <mergeCell ref="A54:C55"/>
    <mergeCell ref="D54:J55"/>
    <mergeCell ref="K54:P55"/>
    <mergeCell ref="Q54:AD55"/>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Q67"/>
  <sheetViews>
    <sheetView showGridLines="0" zoomScaleSheetLayoutView="100" zoomScalePageLayoutView="0" workbookViewId="0" topLeftCell="A40">
      <selection activeCell="S73" sqref="S73"/>
    </sheetView>
  </sheetViews>
  <sheetFormatPr defaultColWidth="2.25390625" defaultRowHeight="13.5" customHeight="1"/>
  <cols>
    <col min="1" max="16384" width="2.25390625" style="5" customWidth="1"/>
  </cols>
  <sheetData>
    <row r="1" spans="1:43" ht="13.5" customHeight="1">
      <c r="A1" s="5">
        <f>'様式Ⅱ－1'!A4</f>
      </c>
      <c r="AQ1" s="6" t="s">
        <v>44</v>
      </c>
    </row>
    <row r="2" spans="1:43" ht="13.5" customHeight="1">
      <c r="A2" s="517" t="s">
        <v>14</v>
      </c>
      <c r="B2" s="518"/>
      <c r="C2" s="518"/>
      <c r="D2" s="518"/>
      <c r="E2" s="518"/>
      <c r="F2" s="518"/>
      <c r="G2" s="518"/>
      <c r="H2" s="519"/>
      <c r="I2" s="520" t="s">
        <v>15</v>
      </c>
      <c r="J2" s="521"/>
      <c r="K2" s="521"/>
      <c r="L2" s="521"/>
      <c r="M2" s="521"/>
      <c r="N2" s="521"/>
      <c r="O2" s="521"/>
      <c r="P2" s="521"/>
      <c r="Q2" s="521"/>
      <c r="R2" s="521"/>
      <c r="S2" s="521"/>
      <c r="T2" s="521"/>
      <c r="U2" s="521"/>
      <c r="V2" s="521"/>
      <c r="W2" s="521"/>
      <c r="X2" s="521"/>
      <c r="Y2" s="521"/>
      <c r="Z2" s="521"/>
      <c r="AA2" s="521"/>
      <c r="AB2" s="522"/>
      <c r="AE2" s="388" t="s">
        <v>42</v>
      </c>
      <c r="AF2" s="388"/>
      <c r="AG2" s="388"/>
      <c r="AH2" s="388"/>
      <c r="AI2" s="388"/>
      <c r="AJ2" s="26"/>
      <c r="AK2" s="388" t="s">
        <v>48</v>
      </c>
      <c r="AL2" s="388"/>
      <c r="AM2" s="389" t="s">
        <v>48</v>
      </c>
      <c r="AN2" s="390"/>
      <c r="AO2" s="388" t="s">
        <v>48</v>
      </c>
      <c r="AP2" s="388"/>
      <c r="AQ2" s="388"/>
    </row>
    <row r="3" spans="1:43" ht="13.5" customHeight="1">
      <c r="A3" s="527" t="str">
        <f>IF(INDEX('様式Ⅱ－1'!U8:AQ9,1,1)="","",INDEX('様式Ⅱ－1'!U8:AQ9,1,1))</f>
        <v>工学院大学</v>
      </c>
      <c r="B3" s="528"/>
      <c r="C3" s="528"/>
      <c r="D3" s="528"/>
      <c r="E3" s="528"/>
      <c r="F3" s="528"/>
      <c r="G3" s="528"/>
      <c r="H3" s="529"/>
      <c r="I3" s="527" t="str">
        <f>IF(INDEX('様式Ⅱ－1'!A11:AQ13,1,1)="","",INDEX('様式Ⅱ－1'!A11:AQ13,1,1))</f>
        <v>建築・都市の減災と震災時機能継続に関する研究拠点の形成</v>
      </c>
      <c r="J3" s="528"/>
      <c r="K3" s="528"/>
      <c r="L3" s="528"/>
      <c r="M3" s="528"/>
      <c r="N3" s="528"/>
      <c r="O3" s="528"/>
      <c r="P3" s="528"/>
      <c r="Q3" s="528"/>
      <c r="R3" s="528"/>
      <c r="S3" s="528"/>
      <c r="T3" s="528"/>
      <c r="U3" s="528"/>
      <c r="V3" s="528"/>
      <c r="W3" s="528"/>
      <c r="X3" s="528"/>
      <c r="Y3" s="528"/>
      <c r="Z3" s="528"/>
      <c r="AA3" s="528"/>
      <c r="AB3" s="529"/>
      <c r="AE3" s="391"/>
      <c r="AF3" s="391"/>
      <c r="AG3" s="391"/>
      <c r="AH3" s="391"/>
      <c r="AI3" s="391"/>
      <c r="AJ3" s="26"/>
      <c r="AK3" s="359" t="str">
        <f>INDEX('様式Ⅱ－1'!AK3:AL4,1,1)</f>
        <v>1</v>
      </c>
      <c r="AL3" s="359"/>
      <c r="AM3" s="360">
        <f>INDEX('様式Ⅱ－1'!AM3:AN4,1,1)</f>
        <v>10</v>
      </c>
      <c r="AN3" s="361"/>
      <c r="AO3" s="387">
        <f>IF(INDEX('様式Ⅱ－1'!AO3:AQ4,1,1)="","",INDEX('様式Ⅱ－1'!AO3:AQ4,1,1))</f>
      </c>
      <c r="AP3" s="387"/>
      <c r="AQ3" s="387"/>
    </row>
    <row r="4" spans="1:43" ht="13.5" customHeight="1">
      <c r="A4" s="530"/>
      <c r="B4" s="531"/>
      <c r="C4" s="531"/>
      <c r="D4" s="531"/>
      <c r="E4" s="531"/>
      <c r="F4" s="531"/>
      <c r="G4" s="531"/>
      <c r="H4" s="532"/>
      <c r="I4" s="530"/>
      <c r="J4" s="531"/>
      <c r="K4" s="531"/>
      <c r="L4" s="531"/>
      <c r="M4" s="531"/>
      <c r="N4" s="531"/>
      <c r="O4" s="531"/>
      <c r="P4" s="531"/>
      <c r="Q4" s="531"/>
      <c r="R4" s="531"/>
      <c r="S4" s="531"/>
      <c r="T4" s="531"/>
      <c r="U4" s="531"/>
      <c r="V4" s="531"/>
      <c r="W4" s="531"/>
      <c r="X4" s="531"/>
      <c r="Y4" s="531"/>
      <c r="Z4" s="531"/>
      <c r="AA4" s="531"/>
      <c r="AB4" s="532"/>
      <c r="AE4" s="391"/>
      <c r="AF4" s="391"/>
      <c r="AG4" s="391"/>
      <c r="AH4" s="391"/>
      <c r="AI4" s="391"/>
      <c r="AJ4" s="26"/>
      <c r="AK4" s="359"/>
      <c r="AL4" s="359"/>
      <c r="AM4" s="362"/>
      <c r="AN4" s="363"/>
      <c r="AO4" s="387"/>
      <c r="AP4" s="387"/>
      <c r="AQ4" s="387"/>
    </row>
    <row r="5" spans="3:43" s="1" customFormat="1" ht="13.5" customHeight="1">
      <c r="C5" s="2"/>
      <c r="D5" s="2"/>
      <c r="E5" s="3"/>
      <c r="F5" s="2"/>
      <c r="G5" s="2"/>
      <c r="H5" s="4"/>
      <c r="I5" s="4"/>
      <c r="J5" s="4"/>
      <c r="K5" s="4"/>
      <c r="L5" s="4"/>
      <c r="M5" s="4"/>
      <c r="N5" s="4"/>
      <c r="O5" s="4"/>
      <c r="P5" s="4"/>
      <c r="Q5" s="4"/>
      <c r="R5" s="4"/>
      <c r="S5" s="4"/>
      <c r="T5" s="4"/>
      <c r="U5" s="4"/>
      <c r="V5" s="4"/>
      <c r="W5" s="4"/>
      <c r="X5" s="4"/>
      <c r="Y5" s="4"/>
      <c r="Z5" s="4"/>
      <c r="AJ5" s="44"/>
      <c r="AK5" s="43"/>
      <c r="AL5" s="43"/>
      <c r="AM5" s="43"/>
      <c r="AN5" s="43"/>
      <c r="AO5" s="45"/>
      <c r="AP5" s="45"/>
      <c r="AQ5" s="45"/>
    </row>
    <row r="6" spans="1:43" ht="13.5" customHeight="1">
      <c r="A6" s="546" t="s">
        <v>154</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8"/>
    </row>
    <row r="7" spans="1:43" ht="13.5" customHeight="1">
      <c r="A7" s="549"/>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1"/>
    </row>
    <row r="8" spans="1:43" ht="13.5" customHeight="1">
      <c r="A8" s="534" t="s">
        <v>19</v>
      </c>
      <c r="B8" s="535"/>
      <c r="C8" s="535"/>
      <c r="D8" s="533" t="s">
        <v>25</v>
      </c>
      <c r="E8" s="533"/>
      <c r="F8" s="533"/>
      <c r="G8" s="533"/>
      <c r="H8" s="533"/>
      <c r="I8" s="533"/>
      <c r="J8" s="536" t="s">
        <v>26</v>
      </c>
      <c r="K8" s="537"/>
      <c r="L8" s="537"/>
      <c r="M8" s="537"/>
      <c r="N8" s="537"/>
      <c r="O8" s="537"/>
      <c r="P8" s="537"/>
      <c r="Q8" s="537"/>
      <c r="R8" s="537"/>
      <c r="S8" s="537"/>
      <c r="T8" s="537"/>
      <c r="U8" s="537"/>
      <c r="V8" s="537"/>
      <c r="W8" s="537"/>
      <c r="X8" s="537"/>
      <c r="Y8" s="537"/>
      <c r="Z8" s="537"/>
      <c r="AA8" s="537"/>
      <c r="AB8" s="537"/>
      <c r="AC8" s="537"/>
      <c r="AD8" s="538"/>
      <c r="AE8" s="523" t="s">
        <v>24</v>
      </c>
      <c r="AF8" s="523"/>
      <c r="AG8" s="523"/>
      <c r="AH8" s="523"/>
      <c r="AI8" s="523"/>
      <c r="AJ8" s="524"/>
      <c r="AK8" s="544" t="s">
        <v>142</v>
      </c>
      <c r="AL8" s="544"/>
      <c r="AM8" s="544"/>
      <c r="AN8" s="544"/>
      <c r="AO8" s="544"/>
      <c r="AP8" s="544"/>
      <c r="AQ8" s="545"/>
    </row>
    <row r="9" spans="1:43" ht="13.5" customHeight="1">
      <c r="A9" s="534"/>
      <c r="B9" s="535"/>
      <c r="C9" s="535"/>
      <c r="D9" s="533"/>
      <c r="E9" s="533"/>
      <c r="F9" s="533"/>
      <c r="G9" s="533"/>
      <c r="H9" s="533"/>
      <c r="I9" s="533"/>
      <c r="J9" s="539"/>
      <c r="K9" s="540"/>
      <c r="L9" s="540"/>
      <c r="M9" s="540"/>
      <c r="N9" s="540"/>
      <c r="O9" s="540"/>
      <c r="P9" s="540"/>
      <c r="Q9" s="540"/>
      <c r="R9" s="540"/>
      <c r="S9" s="540"/>
      <c r="T9" s="540"/>
      <c r="U9" s="540"/>
      <c r="V9" s="540"/>
      <c r="W9" s="540"/>
      <c r="X9" s="540"/>
      <c r="Y9" s="540"/>
      <c r="Z9" s="540"/>
      <c r="AA9" s="540"/>
      <c r="AB9" s="540"/>
      <c r="AC9" s="540"/>
      <c r="AD9" s="541"/>
      <c r="AE9" s="525"/>
      <c r="AF9" s="525"/>
      <c r="AG9" s="525"/>
      <c r="AH9" s="525"/>
      <c r="AI9" s="525"/>
      <c r="AJ9" s="526"/>
      <c r="AK9" s="544"/>
      <c r="AL9" s="544"/>
      <c r="AM9" s="544"/>
      <c r="AN9" s="544"/>
      <c r="AO9" s="544"/>
      <c r="AP9" s="544"/>
      <c r="AQ9" s="545"/>
    </row>
    <row r="10" spans="1:43" ht="9" customHeight="1">
      <c r="A10" s="439">
        <v>20</v>
      </c>
      <c r="B10" s="440"/>
      <c r="C10" s="440"/>
      <c r="D10" s="451" t="s">
        <v>204</v>
      </c>
      <c r="E10" s="452"/>
      <c r="F10" s="452"/>
      <c r="G10" s="452"/>
      <c r="H10" s="452"/>
      <c r="I10" s="453"/>
      <c r="J10" s="510" t="s">
        <v>202</v>
      </c>
      <c r="K10" s="511"/>
      <c r="L10" s="511"/>
      <c r="M10" s="511"/>
      <c r="N10" s="511"/>
      <c r="O10" s="511"/>
      <c r="P10" s="511"/>
      <c r="Q10" s="511"/>
      <c r="R10" s="511"/>
      <c r="S10" s="511"/>
      <c r="T10" s="511"/>
      <c r="U10" s="511"/>
      <c r="V10" s="511"/>
      <c r="W10" s="511"/>
      <c r="X10" s="511"/>
      <c r="Y10" s="511"/>
      <c r="Z10" s="511"/>
      <c r="AA10" s="511"/>
      <c r="AB10" s="511"/>
      <c r="AC10" s="511"/>
      <c r="AD10" s="512"/>
      <c r="AE10" s="474" t="s">
        <v>203</v>
      </c>
      <c r="AF10" s="474"/>
      <c r="AG10" s="474"/>
      <c r="AH10" s="474"/>
      <c r="AI10" s="474"/>
      <c r="AJ10" s="475"/>
      <c r="AK10" s="468">
        <v>2600</v>
      </c>
      <c r="AL10" s="468"/>
      <c r="AM10" s="468"/>
      <c r="AN10" s="468"/>
      <c r="AO10" s="468"/>
      <c r="AP10" s="468"/>
      <c r="AQ10" s="469"/>
    </row>
    <row r="11" spans="1:43" ht="9" customHeight="1">
      <c r="A11" s="439"/>
      <c r="B11" s="440"/>
      <c r="C11" s="440"/>
      <c r="D11" s="454"/>
      <c r="E11" s="455"/>
      <c r="F11" s="455"/>
      <c r="G11" s="455"/>
      <c r="H11" s="455"/>
      <c r="I11" s="456"/>
      <c r="J11" s="510"/>
      <c r="K11" s="511"/>
      <c r="L11" s="511"/>
      <c r="M11" s="511"/>
      <c r="N11" s="511"/>
      <c r="O11" s="511"/>
      <c r="P11" s="511"/>
      <c r="Q11" s="511"/>
      <c r="R11" s="511"/>
      <c r="S11" s="511"/>
      <c r="T11" s="511"/>
      <c r="U11" s="511"/>
      <c r="V11" s="511"/>
      <c r="W11" s="511"/>
      <c r="X11" s="511"/>
      <c r="Y11" s="511"/>
      <c r="Z11" s="511"/>
      <c r="AA11" s="511"/>
      <c r="AB11" s="511"/>
      <c r="AC11" s="511"/>
      <c r="AD11" s="512"/>
      <c r="AE11" s="474"/>
      <c r="AF11" s="474"/>
      <c r="AG11" s="474"/>
      <c r="AH11" s="474"/>
      <c r="AI11" s="474"/>
      <c r="AJ11" s="475"/>
      <c r="AK11" s="468"/>
      <c r="AL11" s="468"/>
      <c r="AM11" s="468"/>
      <c r="AN11" s="468"/>
      <c r="AO11" s="468"/>
      <c r="AP11" s="468"/>
      <c r="AQ11" s="469"/>
    </row>
    <row r="12" spans="1:43" ht="9" customHeight="1">
      <c r="A12" s="439">
        <v>20</v>
      </c>
      <c r="B12" s="440"/>
      <c r="C12" s="440"/>
      <c r="D12" s="451" t="s">
        <v>259</v>
      </c>
      <c r="E12" s="452"/>
      <c r="F12" s="452"/>
      <c r="G12" s="452"/>
      <c r="H12" s="452"/>
      <c r="I12" s="453"/>
      <c r="J12" s="510" t="s">
        <v>260</v>
      </c>
      <c r="K12" s="511"/>
      <c r="L12" s="511"/>
      <c r="M12" s="511"/>
      <c r="N12" s="511"/>
      <c r="O12" s="511"/>
      <c r="P12" s="511"/>
      <c r="Q12" s="511"/>
      <c r="R12" s="511"/>
      <c r="S12" s="511"/>
      <c r="T12" s="511"/>
      <c r="U12" s="511"/>
      <c r="V12" s="511"/>
      <c r="W12" s="511"/>
      <c r="X12" s="511"/>
      <c r="Y12" s="511"/>
      <c r="Z12" s="511"/>
      <c r="AA12" s="511"/>
      <c r="AB12" s="511"/>
      <c r="AC12" s="511"/>
      <c r="AD12" s="512"/>
      <c r="AE12" s="474" t="s">
        <v>261</v>
      </c>
      <c r="AF12" s="474"/>
      <c r="AG12" s="474"/>
      <c r="AH12" s="474"/>
      <c r="AI12" s="474"/>
      <c r="AJ12" s="475"/>
      <c r="AK12" s="468">
        <v>3100</v>
      </c>
      <c r="AL12" s="468"/>
      <c r="AM12" s="468"/>
      <c r="AN12" s="468"/>
      <c r="AO12" s="468"/>
      <c r="AP12" s="468"/>
      <c r="AQ12" s="469"/>
    </row>
    <row r="13" spans="1:43" ht="9" customHeight="1">
      <c r="A13" s="439"/>
      <c r="B13" s="440"/>
      <c r="C13" s="440"/>
      <c r="D13" s="454"/>
      <c r="E13" s="455"/>
      <c r="F13" s="455"/>
      <c r="G13" s="455"/>
      <c r="H13" s="455"/>
      <c r="I13" s="456"/>
      <c r="J13" s="510"/>
      <c r="K13" s="511"/>
      <c r="L13" s="511"/>
      <c r="M13" s="511"/>
      <c r="N13" s="511"/>
      <c r="O13" s="511"/>
      <c r="P13" s="511"/>
      <c r="Q13" s="511"/>
      <c r="R13" s="511"/>
      <c r="S13" s="511"/>
      <c r="T13" s="511"/>
      <c r="U13" s="511"/>
      <c r="V13" s="511"/>
      <c r="W13" s="511"/>
      <c r="X13" s="511"/>
      <c r="Y13" s="511"/>
      <c r="Z13" s="511"/>
      <c r="AA13" s="511"/>
      <c r="AB13" s="511"/>
      <c r="AC13" s="511"/>
      <c r="AD13" s="512"/>
      <c r="AE13" s="474"/>
      <c r="AF13" s="474"/>
      <c r="AG13" s="474"/>
      <c r="AH13" s="474"/>
      <c r="AI13" s="474"/>
      <c r="AJ13" s="475"/>
      <c r="AK13" s="468"/>
      <c r="AL13" s="468"/>
      <c r="AM13" s="468"/>
      <c r="AN13" s="468"/>
      <c r="AO13" s="468"/>
      <c r="AP13" s="468"/>
      <c r="AQ13" s="469"/>
    </row>
    <row r="14" spans="1:43" ht="9" customHeight="1">
      <c r="A14" s="439">
        <v>20</v>
      </c>
      <c r="B14" s="440"/>
      <c r="C14" s="440"/>
      <c r="D14" s="451" t="s">
        <v>204</v>
      </c>
      <c r="E14" s="452"/>
      <c r="F14" s="452"/>
      <c r="G14" s="452"/>
      <c r="H14" s="452"/>
      <c r="I14" s="453"/>
      <c r="J14" s="510" t="s">
        <v>202</v>
      </c>
      <c r="K14" s="511"/>
      <c r="L14" s="511"/>
      <c r="M14" s="511"/>
      <c r="N14" s="511"/>
      <c r="O14" s="511"/>
      <c r="P14" s="511"/>
      <c r="Q14" s="511"/>
      <c r="R14" s="511"/>
      <c r="S14" s="511"/>
      <c r="T14" s="511"/>
      <c r="U14" s="511"/>
      <c r="V14" s="511"/>
      <c r="W14" s="511"/>
      <c r="X14" s="511"/>
      <c r="Y14" s="511"/>
      <c r="Z14" s="511"/>
      <c r="AA14" s="511"/>
      <c r="AB14" s="511"/>
      <c r="AC14" s="511"/>
      <c r="AD14" s="512"/>
      <c r="AE14" s="474" t="s">
        <v>203</v>
      </c>
      <c r="AF14" s="474"/>
      <c r="AG14" s="474"/>
      <c r="AH14" s="474"/>
      <c r="AI14" s="474"/>
      <c r="AJ14" s="475"/>
      <c r="AK14" s="468">
        <v>2600</v>
      </c>
      <c r="AL14" s="468"/>
      <c r="AM14" s="468"/>
      <c r="AN14" s="468"/>
      <c r="AO14" s="468"/>
      <c r="AP14" s="468"/>
      <c r="AQ14" s="469"/>
    </row>
    <row r="15" spans="1:43" ht="9" customHeight="1">
      <c r="A15" s="439"/>
      <c r="B15" s="440"/>
      <c r="C15" s="440"/>
      <c r="D15" s="454"/>
      <c r="E15" s="455"/>
      <c r="F15" s="455"/>
      <c r="G15" s="455"/>
      <c r="H15" s="455"/>
      <c r="I15" s="456"/>
      <c r="J15" s="510"/>
      <c r="K15" s="511"/>
      <c r="L15" s="511"/>
      <c r="M15" s="511"/>
      <c r="N15" s="511"/>
      <c r="O15" s="511"/>
      <c r="P15" s="511"/>
      <c r="Q15" s="511"/>
      <c r="R15" s="511"/>
      <c r="S15" s="511"/>
      <c r="T15" s="511"/>
      <c r="U15" s="511"/>
      <c r="V15" s="511"/>
      <c r="W15" s="511"/>
      <c r="X15" s="511"/>
      <c r="Y15" s="511"/>
      <c r="Z15" s="511"/>
      <c r="AA15" s="511"/>
      <c r="AB15" s="511"/>
      <c r="AC15" s="511"/>
      <c r="AD15" s="512"/>
      <c r="AE15" s="474"/>
      <c r="AF15" s="474"/>
      <c r="AG15" s="474"/>
      <c r="AH15" s="474"/>
      <c r="AI15" s="474"/>
      <c r="AJ15" s="475"/>
      <c r="AK15" s="468"/>
      <c r="AL15" s="468"/>
      <c r="AM15" s="468"/>
      <c r="AN15" s="468"/>
      <c r="AO15" s="468"/>
      <c r="AP15" s="468"/>
      <c r="AQ15" s="469"/>
    </row>
    <row r="16" spans="1:43" ht="13.5" customHeight="1">
      <c r="A16" s="439">
        <v>20</v>
      </c>
      <c r="B16" s="440"/>
      <c r="C16" s="440"/>
      <c r="D16" s="451" t="s">
        <v>210</v>
      </c>
      <c r="E16" s="452"/>
      <c r="F16" s="452"/>
      <c r="G16" s="452"/>
      <c r="H16" s="452"/>
      <c r="I16" s="453"/>
      <c r="J16" s="510" t="s">
        <v>209</v>
      </c>
      <c r="K16" s="511"/>
      <c r="L16" s="511"/>
      <c r="M16" s="511"/>
      <c r="N16" s="511"/>
      <c r="O16" s="511"/>
      <c r="P16" s="511"/>
      <c r="Q16" s="511"/>
      <c r="R16" s="511"/>
      <c r="S16" s="511"/>
      <c r="T16" s="511"/>
      <c r="U16" s="511"/>
      <c r="V16" s="511"/>
      <c r="W16" s="511"/>
      <c r="X16" s="511"/>
      <c r="Y16" s="511"/>
      <c r="Z16" s="511"/>
      <c r="AA16" s="511"/>
      <c r="AB16" s="511"/>
      <c r="AC16" s="511"/>
      <c r="AD16" s="512"/>
      <c r="AE16" s="474" t="s">
        <v>212</v>
      </c>
      <c r="AF16" s="474"/>
      <c r="AG16" s="474"/>
      <c r="AH16" s="474"/>
      <c r="AI16" s="474"/>
      <c r="AJ16" s="475"/>
      <c r="AK16" s="468">
        <v>900</v>
      </c>
      <c r="AL16" s="468"/>
      <c r="AM16" s="468"/>
      <c r="AN16" s="468"/>
      <c r="AO16" s="468"/>
      <c r="AP16" s="468"/>
      <c r="AQ16" s="469"/>
    </row>
    <row r="17" spans="1:43" ht="13.5" customHeight="1">
      <c r="A17" s="439"/>
      <c r="B17" s="440"/>
      <c r="C17" s="440"/>
      <c r="D17" s="454"/>
      <c r="E17" s="455"/>
      <c r="F17" s="455"/>
      <c r="G17" s="455"/>
      <c r="H17" s="455"/>
      <c r="I17" s="456"/>
      <c r="J17" s="510"/>
      <c r="K17" s="511"/>
      <c r="L17" s="511"/>
      <c r="M17" s="511"/>
      <c r="N17" s="511"/>
      <c r="O17" s="511"/>
      <c r="P17" s="511"/>
      <c r="Q17" s="511"/>
      <c r="R17" s="511"/>
      <c r="S17" s="511"/>
      <c r="T17" s="511"/>
      <c r="U17" s="511"/>
      <c r="V17" s="511"/>
      <c r="W17" s="511"/>
      <c r="X17" s="511"/>
      <c r="Y17" s="511"/>
      <c r="Z17" s="511"/>
      <c r="AA17" s="511"/>
      <c r="AB17" s="511"/>
      <c r="AC17" s="511"/>
      <c r="AD17" s="512"/>
      <c r="AE17" s="474"/>
      <c r="AF17" s="474"/>
      <c r="AG17" s="474"/>
      <c r="AH17" s="474"/>
      <c r="AI17" s="474"/>
      <c r="AJ17" s="475"/>
      <c r="AK17" s="468"/>
      <c r="AL17" s="468"/>
      <c r="AM17" s="468"/>
      <c r="AN17" s="468"/>
      <c r="AO17" s="468"/>
      <c r="AP17" s="468"/>
      <c r="AQ17" s="469"/>
    </row>
    <row r="18" spans="1:43" ht="9" customHeight="1">
      <c r="A18" s="572">
        <v>21</v>
      </c>
      <c r="B18" s="573"/>
      <c r="C18" s="573"/>
      <c r="D18" s="513" t="s">
        <v>201</v>
      </c>
      <c r="E18" s="513"/>
      <c r="F18" s="513"/>
      <c r="G18" s="513"/>
      <c r="H18" s="513"/>
      <c r="I18" s="513"/>
      <c r="J18" s="569" t="s">
        <v>200</v>
      </c>
      <c r="K18" s="570"/>
      <c r="L18" s="570"/>
      <c r="M18" s="570"/>
      <c r="N18" s="570"/>
      <c r="O18" s="570"/>
      <c r="P18" s="570"/>
      <c r="Q18" s="570"/>
      <c r="R18" s="570"/>
      <c r="S18" s="570"/>
      <c r="T18" s="570"/>
      <c r="U18" s="570"/>
      <c r="V18" s="570"/>
      <c r="W18" s="570"/>
      <c r="X18" s="570"/>
      <c r="Y18" s="570"/>
      <c r="Z18" s="570"/>
      <c r="AA18" s="570"/>
      <c r="AB18" s="570"/>
      <c r="AC18" s="570"/>
      <c r="AD18" s="571"/>
      <c r="AE18" s="560" t="s">
        <v>189</v>
      </c>
      <c r="AF18" s="560"/>
      <c r="AG18" s="560"/>
      <c r="AH18" s="560"/>
      <c r="AI18" s="560"/>
      <c r="AJ18" s="561"/>
      <c r="AK18" s="542">
        <v>5200</v>
      </c>
      <c r="AL18" s="542"/>
      <c r="AM18" s="542"/>
      <c r="AN18" s="542"/>
      <c r="AO18" s="542"/>
      <c r="AP18" s="542"/>
      <c r="AQ18" s="543"/>
    </row>
    <row r="19" spans="1:43" ht="9" customHeight="1">
      <c r="A19" s="439"/>
      <c r="B19" s="440"/>
      <c r="C19" s="440"/>
      <c r="D19" s="514"/>
      <c r="E19" s="514"/>
      <c r="F19" s="514"/>
      <c r="G19" s="514"/>
      <c r="H19" s="514"/>
      <c r="I19" s="514"/>
      <c r="J19" s="510"/>
      <c r="K19" s="511"/>
      <c r="L19" s="511"/>
      <c r="M19" s="511"/>
      <c r="N19" s="511"/>
      <c r="O19" s="511"/>
      <c r="P19" s="511"/>
      <c r="Q19" s="511"/>
      <c r="R19" s="511"/>
      <c r="S19" s="511"/>
      <c r="T19" s="511"/>
      <c r="U19" s="511"/>
      <c r="V19" s="511"/>
      <c r="W19" s="511"/>
      <c r="X19" s="511"/>
      <c r="Y19" s="511"/>
      <c r="Z19" s="511"/>
      <c r="AA19" s="511"/>
      <c r="AB19" s="511"/>
      <c r="AC19" s="511"/>
      <c r="AD19" s="512"/>
      <c r="AE19" s="474"/>
      <c r="AF19" s="474"/>
      <c r="AG19" s="474"/>
      <c r="AH19" s="474"/>
      <c r="AI19" s="474"/>
      <c r="AJ19" s="475"/>
      <c r="AK19" s="468"/>
      <c r="AL19" s="468"/>
      <c r="AM19" s="468"/>
      <c r="AN19" s="468"/>
      <c r="AO19" s="468"/>
      <c r="AP19" s="468"/>
      <c r="AQ19" s="469"/>
    </row>
    <row r="20" spans="1:43" ht="9" customHeight="1">
      <c r="A20" s="439">
        <v>21</v>
      </c>
      <c r="B20" s="440"/>
      <c r="C20" s="440"/>
      <c r="D20" s="451" t="s">
        <v>204</v>
      </c>
      <c r="E20" s="452"/>
      <c r="F20" s="452"/>
      <c r="G20" s="452"/>
      <c r="H20" s="452"/>
      <c r="I20" s="453"/>
      <c r="J20" s="510" t="s">
        <v>205</v>
      </c>
      <c r="K20" s="511"/>
      <c r="L20" s="511"/>
      <c r="M20" s="511"/>
      <c r="N20" s="511"/>
      <c r="O20" s="511"/>
      <c r="P20" s="511"/>
      <c r="Q20" s="511"/>
      <c r="R20" s="511"/>
      <c r="S20" s="511"/>
      <c r="T20" s="511"/>
      <c r="U20" s="511"/>
      <c r="V20" s="511"/>
      <c r="W20" s="511"/>
      <c r="X20" s="511"/>
      <c r="Y20" s="511"/>
      <c r="Z20" s="511"/>
      <c r="AA20" s="511"/>
      <c r="AB20" s="511"/>
      <c r="AC20" s="511"/>
      <c r="AD20" s="512"/>
      <c r="AE20" s="474" t="s">
        <v>203</v>
      </c>
      <c r="AF20" s="474"/>
      <c r="AG20" s="474"/>
      <c r="AH20" s="474"/>
      <c r="AI20" s="474"/>
      <c r="AJ20" s="475"/>
      <c r="AK20" s="468">
        <v>910</v>
      </c>
      <c r="AL20" s="468"/>
      <c r="AM20" s="468"/>
      <c r="AN20" s="468"/>
      <c r="AO20" s="468"/>
      <c r="AP20" s="468"/>
      <c r="AQ20" s="469"/>
    </row>
    <row r="21" spans="1:43" ht="9" customHeight="1">
      <c r="A21" s="439"/>
      <c r="B21" s="440"/>
      <c r="C21" s="440"/>
      <c r="D21" s="454"/>
      <c r="E21" s="455"/>
      <c r="F21" s="455"/>
      <c r="G21" s="455"/>
      <c r="H21" s="455"/>
      <c r="I21" s="456"/>
      <c r="J21" s="510"/>
      <c r="K21" s="511"/>
      <c r="L21" s="511"/>
      <c r="M21" s="511"/>
      <c r="N21" s="511"/>
      <c r="O21" s="511"/>
      <c r="P21" s="511"/>
      <c r="Q21" s="511"/>
      <c r="R21" s="511"/>
      <c r="S21" s="511"/>
      <c r="T21" s="511"/>
      <c r="U21" s="511"/>
      <c r="V21" s="511"/>
      <c r="W21" s="511"/>
      <c r="X21" s="511"/>
      <c r="Y21" s="511"/>
      <c r="Z21" s="511"/>
      <c r="AA21" s="511"/>
      <c r="AB21" s="511"/>
      <c r="AC21" s="511"/>
      <c r="AD21" s="512"/>
      <c r="AE21" s="474"/>
      <c r="AF21" s="474"/>
      <c r="AG21" s="474"/>
      <c r="AH21" s="474"/>
      <c r="AI21" s="474"/>
      <c r="AJ21" s="475"/>
      <c r="AK21" s="468"/>
      <c r="AL21" s="468"/>
      <c r="AM21" s="468"/>
      <c r="AN21" s="468"/>
      <c r="AO21" s="468"/>
      <c r="AP21" s="468"/>
      <c r="AQ21" s="469"/>
    </row>
    <row r="22" spans="1:43" ht="13.5" customHeight="1">
      <c r="A22" s="439">
        <v>21</v>
      </c>
      <c r="B22" s="440"/>
      <c r="C22" s="440"/>
      <c r="D22" s="451" t="s">
        <v>204</v>
      </c>
      <c r="E22" s="452"/>
      <c r="F22" s="452"/>
      <c r="G22" s="452"/>
      <c r="H22" s="452"/>
      <c r="I22" s="453"/>
      <c r="J22" s="510" t="s">
        <v>206</v>
      </c>
      <c r="K22" s="511"/>
      <c r="L22" s="511"/>
      <c r="M22" s="511"/>
      <c r="N22" s="511"/>
      <c r="O22" s="511"/>
      <c r="P22" s="511"/>
      <c r="Q22" s="511"/>
      <c r="R22" s="511"/>
      <c r="S22" s="511"/>
      <c r="T22" s="511"/>
      <c r="U22" s="511"/>
      <c r="V22" s="511"/>
      <c r="W22" s="511"/>
      <c r="X22" s="511"/>
      <c r="Y22" s="511"/>
      <c r="Z22" s="511"/>
      <c r="AA22" s="511"/>
      <c r="AB22" s="511"/>
      <c r="AC22" s="511"/>
      <c r="AD22" s="512"/>
      <c r="AE22" s="474" t="s">
        <v>211</v>
      </c>
      <c r="AF22" s="474"/>
      <c r="AG22" s="474"/>
      <c r="AH22" s="474"/>
      <c r="AI22" s="474"/>
      <c r="AJ22" s="475"/>
      <c r="AK22" s="468">
        <v>1950</v>
      </c>
      <c r="AL22" s="468"/>
      <c r="AM22" s="468"/>
      <c r="AN22" s="468"/>
      <c r="AO22" s="468"/>
      <c r="AP22" s="468"/>
      <c r="AQ22" s="469"/>
    </row>
    <row r="23" spans="1:43" ht="13.5" customHeight="1">
      <c r="A23" s="439"/>
      <c r="B23" s="440"/>
      <c r="C23" s="440"/>
      <c r="D23" s="454"/>
      <c r="E23" s="455"/>
      <c r="F23" s="455"/>
      <c r="G23" s="455"/>
      <c r="H23" s="455"/>
      <c r="I23" s="456"/>
      <c r="J23" s="510"/>
      <c r="K23" s="511"/>
      <c r="L23" s="511"/>
      <c r="M23" s="511"/>
      <c r="N23" s="511"/>
      <c r="O23" s="511"/>
      <c r="P23" s="511"/>
      <c r="Q23" s="511"/>
      <c r="R23" s="511"/>
      <c r="S23" s="511"/>
      <c r="T23" s="511"/>
      <c r="U23" s="511"/>
      <c r="V23" s="511"/>
      <c r="W23" s="511"/>
      <c r="X23" s="511"/>
      <c r="Y23" s="511"/>
      <c r="Z23" s="511"/>
      <c r="AA23" s="511"/>
      <c r="AB23" s="511"/>
      <c r="AC23" s="511"/>
      <c r="AD23" s="512"/>
      <c r="AE23" s="474"/>
      <c r="AF23" s="474"/>
      <c r="AG23" s="474"/>
      <c r="AH23" s="474"/>
      <c r="AI23" s="474"/>
      <c r="AJ23" s="475"/>
      <c r="AK23" s="468"/>
      <c r="AL23" s="468"/>
      <c r="AM23" s="468"/>
      <c r="AN23" s="468"/>
      <c r="AO23" s="468"/>
      <c r="AP23" s="468"/>
      <c r="AQ23" s="469"/>
    </row>
    <row r="24" spans="1:43" ht="13.5" customHeight="1">
      <c r="A24" s="439">
        <v>21</v>
      </c>
      <c r="B24" s="440"/>
      <c r="C24" s="440"/>
      <c r="D24" s="451" t="s">
        <v>204</v>
      </c>
      <c r="E24" s="452"/>
      <c r="F24" s="452"/>
      <c r="G24" s="452"/>
      <c r="H24" s="452"/>
      <c r="I24" s="453"/>
      <c r="J24" s="510" t="s">
        <v>208</v>
      </c>
      <c r="K24" s="511"/>
      <c r="L24" s="511"/>
      <c r="M24" s="511"/>
      <c r="N24" s="511"/>
      <c r="O24" s="511"/>
      <c r="P24" s="511"/>
      <c r="Q24" s="511"/>
      <c r="R24" s="511"/>
      <c r="S24" s="511"/>
      <c r="T24" s="511"/>
      <c r="U24" s="511"/>
      <c r="V24" s="511"/>
      <c r="W24" s="511"/>
      <c r="X24" s="511"/>
      <c r="Y24" s="511"/>
      <c r="Z24" s="511"/>
      <c r="AA24" s="511"/>
      <c r="AB24" s="511"/>
      <c r="AC24" s="511"/>
      <c r="AD24" s="512"/>
      <c r="AE24" s="474" t="s">
        <v>207</v>
      </c>
      <c r="AF24" s="474"/>
      <c r="AG24" s="474"/>
      <c r="AH24" s="474"/>
      <c r="AI24" s="474"/>
      <c r="AJ24" s="475"/>
      <c r="AK24" s="468">
        <v>3770</v>
      </c>
      <c r="AL24" s="468"/>
      <c r="AM24" s="468"/>
      <c r="AN24" s="468"/>
      <c r="AO24" s="468"/>
      <c r="AP24" s="468"/>
      <c r="AQ24" s="469"/>
    </row>
    <row r="25" spans="1:43" ht="13.5" customHeight="1">
      <c r="A25" s="439"/>
      <c r="B25" s="440"/>
      <c r="C25" s="440"/>
      <c r="D25" s="454"/>
      <c r="E25" s="455"/>
      <c r="F25" s="455"/>
      <c r="G25" s="455"/>
      <c r="H25" s="455"/>
      <c r="I25" s="456"/>
      <c r="J25" s="510"/>
      <c r="K25" s="511"/>
      <c r="L25" s="511"/>
      <c r="M25" s="511"/>
      <c r="N25" s="511"/>
      <c r="O25" s="511"/>
      <c r="P25" s="511"/>
      <c r="Q25" s="511"/>
      <c r="R25" s="511"/>
      <c r="S25" s="511"/>
      <c r="T25" s="511"/>
      <c r="U25" s="511"/>
      <c r="V25" s="511"/>
      <c r="W25" s="511"/>
      <c r="X25" s="511"/>
      <c r="Y25" s="511"/>
      <c r="Z25" s="511"/>
      <c r="AA25" s="511"/>
      <c r="AB25" s="511"/>
      <c r="AC25" s="511"/>
      <c r="AD25" s="512"/>
      <c r="AE25" s="474"/>
      <c r="AF25" s="474"/>
      <c r="AG25" s="474"/>
      <c r="AH25" s="474"/>
      <c r="AI25" s="474"/>
      <c r="AJ25" s="475"/>
      <c r="AK25" s="468"/>
      <c r="AL25" s="468"/>
      <c r="AM25" s="468"/>
      <c r="AN25" s="468"/>
      <c r="AO25" s="468"/>
      <c r="AP25" s="468"/>
      <c r="AQ25" s="469"/>
    </row>
    <row r="26" spans="1:43" ht="13.5" customHeight="1">
      <c r="A26" s="439">
        <v>21</v>
      </c>
      <c r="B26" s="440"/>
      <c r="C26" s="440"/>
      <c r="D26" s="451" t="s">
        <v>210</v>
      </c>
      <c r="E26" s="452"/>
      <c r="F26" s="452"/>
      <c r="G26" s="452"/>
      <c r="H26" s="452"/>
      <c r="I26" s="453"/>
      <c r="J26" s="510" t="s">
        <v>209</v>
      </c>
      <c r="K26" s="511"/>
      <c r="L26" s="511"/>
      <c r="M26" s="511"/>
      <c r="N26" s="511"/>
      <c r="O26" s="511"/>
      <c r="P26" s="511"/>
      <c r="Q26" s="511"/>
      <c r="R26" s="511"/>
      <c r="S26" s="511"/>
      <c r="T26" s="511"/>
      <c r="U26" s="511"/>
      <c r="V26" s="511"/>
      <c r="W26" s="511"/>
      <c r="X26" s="511"/>
      <c r="Y26" s="511"/>
      <c r="Z26" s="511"/>
      <c r="AA26" s="511"/>
      <c r="AB26" s="511"/>
      <c r="AC26" s="511"/>
      <c r="AD26" s="512"/>
      <c r="AE26" s="474" t="s">
        <v>212</v>
      </c>
      <c r="AF26" s="474"/>
      <c r="AG26" s="474"/>
      <c r="AH26" s="474"/>
      <c r="AI26" s="474"/>
      <c r="AJ26" s="475"/>
      <c r="AK26" s="468">
        <v>1000</v>
      </c>
      <c r="AL26" s="468"/>
      <c r="AM26" s="468"/>
      <c r="AN26" s="468"/>
      <c r="AO26" s="468"/>
      <c r="AP26" s="468"/>
      <c r="AQ26" s="469"/>
    </row>
    <row r="27" spans="1:43" ht="13.5" customHeight="1">
      <c r="A27" s="439"/>
      <c r="B27" s="440"/>
      <c r="C27" s="440"/>
      <c r="D27" s="454"/>
      <c r="E27" s="455"/>
      <c r="F27" s="455"/>
      <c r="G27" s="455"/>
      <c r="H27" s="455"/>
      <c r="I27" s="456"/>
      <c r="J27" s="510"/>
      <c r="K27" s="511"/>
      <c r="L27" s="511"/>
      <c r="M27" s="511"/>
      <c r="N27" s="511"/>
      <c r="O27" s="511"/>
      <c r="P27" s="511"/>
      <c r="Q27" s="511"/>
      <c r="R27" s="511"/>
      <c r="S27" s="511"/>
      <c r="T27" s="511"/>
      <c r="U27" s="511"/>
      <c r="V27" s="511"/>
      <c r="W27" s="511"/>
      <c r="X27" s="511"/>
      <c r="Y27" s="511"/>
      <c r="Z27" s="511"/>
      <c r="AA27" s="511"/>
      <c r="AB27" s="511"/>
      <c r="AC27" s="511"/>
      <c r="AD27" s="512"/>
      <c r="AE27" s="474"/>
      <c r="AF27" s="474"/>
      <c r="AG27" s="474"/>
      <c r="AH27" s="474"/>
      <c r="AI27" s="474"/>
      <c r="AJ27" s="475"/>
      <c r="AK27" s="468"/>
      <c r="AL27" s="468"/>
      <c r="AM27" s="468"/>
      <c r="AN27" s="468"/>
      <c r="AO27" s="468"/>
      <c r="AP27" s="468"/>
      <c r="AQ27" s="469"/>
    </row>
    <row r="28" spans="1:43" ht="13.5" customHeight="1">
      <c r="A28" s="470" t="s">
        <v>13</v>
      </c>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562">
        <f>SUM(AK10:AQ27)</f>
        <v>22030</v>
      </c>
      <c r="AL28" s="562"/>
      <c r="AM28" s="562"/>
      <c r="AN28" s="562"/>
      <c r="AO28" s="562"/>
      <c r="AP28" s="562"/>
      <c r="AQ28" s="563"/>
    </row>
    <row r="29" spans="1:43" ht="13.5" customHeight="1">
      <c r="A29" s="472"/>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564"/>
      <c r="AL29" s="564"/>
      <c r="AM29" s="564"/>
      <c r="AN29" s="564"/>
      <c r="AO29" s="564"/>
      <c r="AP29" s="564"/>
      <c r="AQ29" s="565"/>
    </row>
    <row r="30" spans="1:26" ht="13.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43" ht="13.5" customHeight="1">
      <c r="A31" s="566" t="s">
        <v>143</v>
      </c>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c r="AN31" s="567"/>
      <c r="AO31" s="567"/>
      <c r="AP31" s="567"/>
      <c r="AQ31" s="568"/>
    </row>
    <row r="32" spans="1:43" ht="13.5" customHeight="1">
      <c r="A32" s="566"/>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8"/>
    </row>
    <row r="33" spans="1:43" ht="13.5" customHeight="1">
      <c r="A33" s="556" t="s">
        <v>19</v>
      </c>
      <c r="B33" s="557"/>
      <c r="C33" s="557"/>
      <c r="D33" s="600" t="s">
        <v>28</v>
      </c>
      <c r="E33" s="600"/>
      <c r="F33" s="600"/>
      <c r="G33" s="600"/>
      <c r="H33" s="600"/>
      <c r="I33" s="600"/>
      <c r="J33" s="600"/>
      <c r="K33" s="604" t="s">
        <v>27</v>
      </c>
      <c r="L33" s="604"/>
      <c r="M33" s="604"/>
      <c r="N33" s="604"/>
      <c r="O33" s="604"/>
      <c r="P33" s="604"/>
      <c r="Q33" s="602" t="s">
        <v>26</v>
      </c>
      <c r="R33" s="602"/>
      <c r="S33" s="602"/>
      <c r="T33" s="602"/>
      <c r="U33" s="602"/>
      <c r="V33" s="602"/>
      <c r="W33" s="602"/>
      <c r="X33" s="602"/>
      <c r="Y33" s="602"/>
      <c r="Z33" s="602"/>
      <c r="AA33" s="602"/>
      <c r="AB33" s="602"/>
      <c r="AC33" s="602"/>
      <c r="AD33" s="602"/>
      <c r="AE33" s="602"/>
      <c r="AF33" s="602"/>
      <c r="AG33" s="515" t="s">
        <v>24</v>
      </c>
      <c r="AH33" s="515"/>
      <c r="AI33" s="515"/>
      <c r="AJ33" s="515"/>
      <c r="AK33" s="515"/>
      <c r="AL33" s="515"/>
      <c r="AM33" s="552" t="s">
        <v>138</v>
      </c>
      <c r="AN33" s="552"/>
      <c r="AO33" s="552"/>
      <c r="AP33" s="552"/>
      <c r="AQ33" s="553"/>
    </row>
    <row r="34" spans="1:43" ht="13.5" customHeight="1">
      <c r="A34" s="558"/>
      <c r="B34" s="559"/>
      <c r="C34" s="559"/>
      <c r="D34" s="601"/>
      <c r="E34" s="601"/>
      <c r="F34" s="601"/>
      <c r="G34" s="601"/>
      <c r="H34" s="601"/>
      <c r="I34" s="601"/>
      <c r="J34" s="601"/>
      <c r="K34" s="604"/>
      <c r="L34" s="604"/>
      <c r="M34" s="604"/>
      <c r="N34" s="604"/>
      <c r="O34" s="604"/>
      <c r="P34" s="604"/>
      <c r="Q34" s="603"/>
      <c r="R34" s="603"/>
      <c r="S34" s="603"/>
      <c r="T34" s="603"/>
      <c r="U34" s="603"/>
      <c r="V34" s="603"/>
      <c r="W34" s="603"/>
      <c r="X34" s="603"/>
      <c r="Y34" s="603"/>
      <c r="Z34" s="603"/>
      <c r="AA34" s="603"/>
      <c r="AB34" s="603"/>
      <c r="AC34" s="603"/>
      <c r="AD34" s="603"/>
      <c r="AE34" s="603"/>
      <c r="AF34" s="603"/>
      <c r="AG34" s="516"/>
      <c r="AH34" s="516"/>
      <c r="AI34" s="516"/>
      <c r="AJ34" s="516"/>
      <c r="AK34" s="516"/>
      <c r="AL34" s="516"/>
      <c r="AM34" s="554"/>
      <c r="AN34" s="554"/>
      <c r="AO34" s="554"/>
      <c r="AP34" s="554"/>
      <c r="AQ34" s="555"/>
    </row>
    <row r="35" spans="1:43" ht="13.5" customHeight="1">
      <c r="A35" s="445">
        <v>20</v>
      </c>
      <c r="B35" s="446"/>
      <c r="C35" s="447"/>
      <c r="D35" s="461" t="s">
        <v>256</v>
      </c>
      <c r="E35" s="462"/>
      <c r="F35" s="462"/>
      <c r="G35" s="462"/>
      <c r="H35" s="462"/>
      <c r="I35" s="462"/>
      <c r="J35" s="463"/>
      <c r="K35" s="581" t="s">
        <v>257</v>
      </c>
      <c r="L35" s="582"/>
      <c r="M35" s="582"/>
      <c r="N35" s="582"/>
      <c r="O35" s="582"/>
      <c r="P35" s="583"/>
      <c r="Q35" s="597" t="s">
        <v>190</v>
      </c>
      <c r="R35" s="598"/>
      <c r="S35" s="598"/>
      <c r="T35" s="598"/>
      <c r="U35" s="598"/>
      <c r="V35" s="598"/>
      <c r="W35" s="598"/>
      <c r="X35" s="598"/>
      <c r="Y35" s="598"/>
      <c r="Z35" s="598"/>
      <c r="AA35" s="598"/>
      <c r="AB35" s="598"/>
      <c r="AC35" s="598"/>
      <c r="AD35" s="598"/>
      <c r="AE35" s="598"/>
      <c r="AF35" s="599"/>
      <c r="AG35" s="592" t="s">
        <v>173</v>
      </c>
      <c r="AH35" s="593"/>
      <c r="AI35" s="593"/>
      <c r="AJ35" s="593"/>
      <c r="AK35" s="593"/>
      <c r="AL35" s="594"/>
      <c r="AM35" s="482">
        <v>8100</v>
      </c>
      <c r="AN35" s="483"/>
      <c r="AO35" s="483"/>
      <c r="AP35" s="483"/>
      <c r="AQ35" s="484"/>
    </row>
    <row r="36" spans="1:43" ht="13.5" customHeight="1">
      <c r="A36" s="448"/>
      <c r="B36" s="449"/>
      <c r="C36" s="450"/>
      <c r="D36" s="464"/>
      <c r="E36" s="465"/>
      <c r="F36" s="465"/>
      <c r="G36" s="465"/>
      <c r="H36" s="465"/>
      <c r="I36" s="465"/>
      <c r="J36" s="466"/>
      <c r="K36" s="584"/>
      <c r="L36" s="585"/>
      <c r="M36" s="585"/>
      <c r="N36" s="585"/>
      <c r="O36" s="585"/>
      <c r="P36" s="586"/>
      <c r="Q36" s="430"/>
      <c r="R36" s="431"/>
      <c r="S36" s="431"/>
      <c r="T36" s="431"/>
      <c r="U36" s="431"/>
      <c r="V36" s="431"/>
      <c r="W36" s="431"/>
      <c r="X36" s="431"/>
      <c r="Y36" s="431"/>
      <c r="Z36" s="431"/>
      <c r="AA36" s="431"/>
      <c r="AB36" s="431"/>
      <c r="AC36" s="431"/>
      <c r="AD36" s="431"/>
      <c r="AE36" s="431"/>
      <c r="AF36" s="432"/>
      <c r="AG36" s="502"/>
      <c r="AH36" s="503"/>
      <c r="AI36" s="503"/>
      <c r="AJ36" s="503"/>
      <c r="AK36" s="503"/>
      <c r="AL36" s="504"/>
      <c r="AM36" s="479"/>
      <c r="AN36" s="480"/>
      <c r="AO36" s="480"/>
      <c r="AP36" s="480"/>
      <c r="AQ36" s="481"/>
    </row>
    <row r="37" spans="1:43" ht="9" customHeight="1">
      <c r="A37" s="439">
        <v>20</v>
      </c>
      <c r="B37" s="440"/>
      <c r="C37" s="440"/>
      <c r="D37" s="441" t="s">
        <v>226</v>
      </c>
      <c r="E37" s="441"/>
      <c r="F37" s="441"/>
      <c r="G37" s="441"/>
      <c r="H37" s="441"/>
      <c r="I37" s="441"/>
      <c r="J37" s="441"/>
      <c r="K37" s="595" t="s">
        <v>192</v>
      </c>
      <c r="L37" s="596"/>
      <c r="M37" s="596"/>
      <c r="N37" s="596"/>
      <c r="O37" s="596"/>
      <c r="P37" s="596"/>
      <c r="Q37" s="460" t="s">
        <v>227</v>
      </c>
      <c r="R37" s="460"/>
      <c r="S37" s="460"/>
      <c r="T37" s="460"/>
      <c r="U37" s="460"/>
      <c r="V37" s="460"/>
      <c r="W37" s="460"/>
      <c r="X37" s="460"/>
      <c r="Y37" s="460"/>
      <c r="Z37" s="460"/>
      <c r="AA37" s="460"/>
      <c r="AB37" s="460"/>
      <c r="AC37" s="460"/>
      <c r="AD37" s="460"/>
      <c r="AE37" s="460"/>
      <c r="AF37" s="460"/>
      <c r="AG37" s="485" t="s">
        <v>228</v>
      </c>
      <c r="AH37" s="485"/>
      <c r="AI37" s="485"/>
      <c r="AJ37" s="485"/>
      <c r="AK37" s="485"/>
      <c r="AL37" s="486"/>
      <c r="AM37" s="457">
        <v>3000</v>
      </c>
      <c r="AN37" s="457"/>
      <c r="AO37" s="457"/>
      <c r="AP37" s="457"/>
      <c r="AQ37" s="458"/>
    </row>
    <row r="38" spans="1:43" ht="9" customHeight="1">
      <c r="A38" s="439"/>
      <c r="B38" s="440"/>
      <c r="C38" s="440"/>
      <c r="D38" s="441"/>
      <c r="E38" s="441"/>
      <c r="F38" s="441"/>
      <c r="G38" s="441"/>
      <c r="H38" s="441"/>
      <c r="I38" s="441"/>
      <c r="J38" s="441"/>
      <c r="K38" s="444"/>
      <c r="L38" s="444"/>
      <c r="M38" s="444"/>
      <c r="N38" s="444"/>
      <c r="O38" s="444"/>
      <c r="P38" s="444"/>
      <c r="Q38" s="460"/>
      <c r="R38" s="460"/>
      <c r="S38" s="460"/>
      <c r="T38" s="460"/>
      <c r="U38" s="460"/>
      <c r="V38" s="460"/>
      <c r="W38" s="460"/>
      <c r="X38" s="460"/>
      <c r="Y38" s="460"/>
      <c r="Z38" s="460"/>
      <c r="AA38" s="460"/>
      <c r="AB38" s="460"/>
      <c r="AC38" s="460"/>
      <c r="AD38" s="460"/>
      <c r="AE38" s="460"/>
      <c r="AF38" s="460"/>
      <c r="AG38" s="485"/>
      <c r="AH38" s="485"/>
      <c r="AI38" s="485"/>
      <c r="AJ38" s="485"/>
      <c r="AK38" s="485"/>
      <c r="AL38" s="486"/>
      <c r="AM38" s="457"/>
      <c r="AN38" s="457"/>
      <c r="AO38" s="457"/>
      <c r="AP38" s="457"/>
      <c r="AQ38" s="458"/>
    </row>
    <row r="39" spans="1:43" ht="13.5" customHeight="1">
      <c r="A39" s="439">
        <v>20</v>
      </c>
      <c r="B39" s="440"/>
      <c r="C39" s="440"/>
      <c r="D39" s="441" t="s">
        <v>226</v>
      </c>
      <c r="E39" s="441"/>
      <c r="F39" s="441"/>
      <c r="G39" s="441"/>
      <c r="H39" s="441"/>
      <c r="I39" s="441"/>
      <c r="J39" s="441"/>
      <c r="K39" s="595" t="s">
        <v>192</v>
      </c>
      <c r="L39" s="596"/>
      <c r="M39" s="596"/>
      <c r="N39" s="596"/>
      <c r="O39" s="596"/>
      <c r="P39" s="596"/>
      <c r="Q39" s="460" t="s">
        <v>229</v>
      </c>
      <c r="R39" s="460"/>
      <c r="S39" s="460"/>
      <c r="T39" s="460"/>
      <c r="U39" s="460"/>
      <c r="V39" s="460"/>
      <c r="W39" s="460"/>
      <c r="X39" s="460"/>
      <c r="Y39" s="460"/>
      <c r="Z39" s="460"/>
      <c r="AA39" s="460"/>
      <c r="AB39" s="460"/>
      <c r="AC39" s="460"/>
      <c r="AD39" s="460"/>
      <c r="AE39" s="460"/>
      <c r="AF39" s="460"/>
      <c r="AG39" s="485" t="s">
        <v>228</v>
      </c>
      <c r="AH39" s="485"/>
      <c r="AI39" s="485"/>
      <c r="AJ39" s="485"/>
      <c r="AK39" s="485"/>
      <c r="AL39" s="486"/>
      <c r="AM39" s="457">
        <v>2500</v>
      </c>
      <c r="AN39" s="457"/>
      <c r="AO39" s="457"/>
      <c r="AP39" s="457"/>
      <c r="AQ39" s="458"/>
    </row>
    <row r="40" spans="1:43" ht="13.5" customHeight="1">
      <c r="A40" s="439"/>
      <c r="B40" s="440"/>
      <c r="C40" s="440"/>
      <c r="D40" s="441"/>
      <c r="E40" s="441"/>
      <c r="F40" s="441"/>
      <c r="G40" s="441"/>
      <c r="H40" s="441"/>
      <c r="I40" s="441"/>
      <c r="J40" s="441"/>
      <c r="K40" s="444"/>
      <c r="L40" s="444"/>
      <c r="M40" s="444"/>
      <c r="N40" s="444"/>
      <c r="O40" s="444"/>
      <c r="P40" s="444"/>
      <c r="Q40" s="460"/>
      <c r="R40" s="460"/>
      <c r="S40" s="460"/>
      <c r="T40" s="460"/>
      <c r="U40" s="460"/>
      <c r="V40" s="460"/>
      <c r="W40" s="460"/>
      <c r="X40" s="460"/>
      <c r="Y40" s="460"/>
      <c r="Z40" s="460"/>
      <c r="AA40" s="460"/>
      <c r="AB40" s="460"/>
      <c r="AC40" s="460"/>
      <c r="AD40" s="460"/>
      <c r="AE40" s="460"/>
      <c r="AF40" s="460"/>
      <c r="AG40" s="485"/>
      <c r="AH40" s="485"/>
      <c r="AI40" s="485"/>
      <c r="AJ40" s="485"/>
      <c r="AK40" s="485"/>
      <c r="AL40" s="486"/>
      <c r="AM40" s="457"/>
      <c r="AN40" s="457"/>
      <c r="AO40" s="457"/>
      <c r="AP40" s="457"/>
      <c r="AQ40" s="458"/>
    </row>
    <row r="41" spans="1:43" ht="13.5" customHeight="1">
      <c r="A41" s="445">
        <v>20</v>
      </c>
      <c r="B41" s="446"/>
      <c r="C41" s="447"/>
      <c r="D41" s="461" t="s">
        <v>231</v>
      </c>
      <c r="E41" s="462"/>
      <c r="F41" s="462"/>
      <c r="G41" s="462"/>
      <c r="H41" s="462"/>
      <c r="I41" s="462"/>
      <c r="J41" s="463"/>
      <c r="K41" s="595" t="s">
        <v>192</v>
      </c>
      <c r="L41" s="596"/>
      <c r="M41" s="596"/>
      <c r="N41" s="596"/>
      <c r="O41" s="596"/>
      <c r="P41" s="596"/>
      <c r="Q41" s="427" t="s">
        <v>232</v>
      </c>
      <c r="R41" s="428"/>
      <c r="S41" s="428"/>
      <c r="T41" s="428"/>
      <c r="U41" s="428"/>
      <c r="V41" s="428"/>
      <c r="W41" s="428"/>
      <c r="X41" s="428"/>
      <c r="Y41" s="428"/>
      <c r="Z41" s="428"/>
      <c r="AA41" s="428"/>
      <c r="AB41" s="428"/>
      <c r="AC41" s="428"/>
      <c r="AD41" s="428"/>
      <c r="AE41" s="428"/>
      <c r="AF41" s="429"/>
      <c r="AG41" s="485" t="s">
        <v>228</v>
      </c>
      <c r="AH41" s="485"/>
      <c r="AI41" s="485"/>
      <c r="AJ41" s="485"/>
      <c r="AK41" s="485"/>
      <c r="AL41" s="486"/>
      <c r="AM41" s="476">
        <v>1260</v>
      </c>
      <c r="AN41" s="477"/>
      <c r="AO41" s="477"/>
      <c r="AP41" s="477"/>
      <c r="AQ41" s="478"/>
    </row>
    <row r="42" spans="1:43" ht="13.5" customHeight="1">
      <c r="A42" s="448"/>
      <c r="B42" s="449"/>
      <c r="C42" s="450"/>
      <c r="D42" s="464"/>
      <c r="E42" s="465"/>
      <c r="F42" s="465"/>
      <c r="G42" s="465"/>
      <c r="H42" s="465"/>
      <c r="I42" s="465"/>
      <c r="J42" s="466"/>
      <c r="K42" s="444"/>
      <c r="L42" s="444"/>
      <c r="M42" s="444"/>
      <c r="N42" s="444"/>
      <c r="O42" s="444"/>
      <c r="P42" s="444"/>
      <c r="Q42" s="430"/>
      <c r="R42" s="431"/>
      <c r="S42" s="431"/>
      <c r="T42" s="431"/>
      <c r="U42" s="431"/>
      <c r="V42" s="431"/>
      <c r="W42" s="431"/>
      <c r="X42" s="431"/>
      <c r="Y42" s="431"/>
      <c r="Z42" s="431"/>
      <c r="AA42" s="431"/>
      <c r="AB42" s="431"/>
      <c r="AC42" s="431"/>
      <c r="AD42" s="431"/>
      <c r="AE42" s="431"/>
      <c r="AF42" s="432"/>
      <c r="AG42" s="485"/>
      <c r="AH42" s="485"/>
      <c r="AI42" s="485"/>
      <c r="AJ42" s="485"/>
      <c r="AK42" s="485"/>
      <c r="AL42" s="486"/>
      <c r="AM42" s="479"/>
      <c r="AN42" s="480"/>
      <c r="AO42" s="480"/>
      <c r="AP42" s="480"/>
      <c r="AQ42" s="481"/>
    </row>
    <row r="43" spans="1:43" ht="13.5" customHeight="1">
      <c r="A43" s="439">
        <v>20</v>
      </c>
      <c r="B43" s="440"/>
      <c r="C43" s="440"/>
      <c r="D43" s="441" t="s">
        <v>191</v>
      </c>
      <c r="E43" s="441"/>
      <c r="F43" s="441"/>
      <c r="G43" s="441"/>
      <c r="H43" s="441"/>
      <c r="I43" s="441"/>
      <c r="J43" s="441"/>
      <c r="K43" s="443" t="s">
        <v>192</v>
      </c>
      <c r="L43" s="443"/>
      <c r="M43" s="443"/>
      <c r="N43" s="443"/>
      <c r="O43" s="443"/>
      <c r="P43" s="443"/>
      <c r="Q43" s="460" t="s">
        <v>193</v>
      </c>
      <c r="R43" s="460"/>
      <c r="S43" s="460"/>
      <c r="T43" s="460"/>
      <c r="U43" s="460"/>
      <c r="V43" s="460"/>
      <c r="W43" s="460"/>
      <c r="X43" s="460"/>
      <c r="Y43" s="460"/>
      <c r="Z43" s="460"/>
      <c r="AA43" s="460"/>
      <c r="AB43" s="460"/>
      <c r="AC43" s="460"/>
      <c r="AD43" s="460"/>
      <c r="AE43" s="460"/>
      <c r="AF43" s="460"/>
      <c r="AG43" s="467" t="s">
        <v>179</v>
      </c>
      <c r="AH43" s="467"/>
      <c r="AI43" s="467"/>
      <c r="AJ43" s="467"/>
      <c r="AK43" s="467"/>
      <c r="AL43" s="467"/>
      <c r="AM43" s="457">
        <v>3000</v>
      </c>
      <c r="AN43" s="457"/>
      <c r="AO43" s="457"/>
      <c r="AP43" s="457"/>
      <c r="AQ43" s="458"/>
    </row>
    <row r="44" spans="1:43" ht="13.5" customHeight="1">
      <c r="A44" s="439"/>
      <c r="B44" s="440"/>
      <c r="C44" s="440"/>
      <c r="D44" s="441"/>
      <c r="E44" s="441"/>
      <c r="F44" s="441"/>
      <c r="G44" s="441"/>
      <c r="H44" s="441"/>
      <c r="I44" s="441"/>
      <c r="J44" s="441"/>
      <c r="K44" s="444"/>
      <c r="L44" s="444"/>
      <c r="M44" s="444"/>
      <c r="N44" s="444"/>
      <c r="O44" s="444"/>
      <c r="P44" s="444"/>
      <c r="Q44" s="460"/>
      <c r="R44" s="460"/>
      <c r="S44" s="460"/>
      <c r="T44" s="460"/>
      <c r="U44" s="460"/>
      <c r="V44" s="460"/>
      <c r="W44" s="460"/>
      <c r="X44" s="460"/>
      <c r="Y44" s="460"/>
      <c r="Z44" s="460"/>
      <c r="AA44" s="460"/>
      <c r="AB44" s="460"/>
      <c r="AC44" s="460"/>
      <c r="AD44" s="460"/>
      <c r="AE44" s="460"/>
      <c r="AF44" s="460"/>
      <c r="AG44" s="467"/>
      <c r="AH44" s="467"/>
      <c r="AI44" s="467"/>
      <c r="AJ44" s="467"/>
      <c r="AK44" s="467"/>
      <c r="AL44" s="467"/>
      <c r="AM44" s="457"/>
      <c r="AN44" s="457"/>
      <c r="AO44" s="457"/>
      <c r="AP44" s="457"/>
      <c r="AQ44" s="458"/>
    </row>
    <row r="45" spans="1:43" ht="13.5" customHeight="1">
      <c r="A45" s="445">
        <v>20</v>
      </c>
      <c r="B45" s="446"/>
      <c r="C45" s="447"/>
      <c r="D45" s="461" t="s">
        <v>234</v>
      </c>
      <c r="E45" s="462"/>
      <c r="F45" s="462"/>
      <c r="G45" s="462"/>
      <c r="H45" s="462"/>
      <c r="I45" s="462"/>
      <c r="J45" s="463"/>
      <c r="K45" s="461" t="s">
        <v>192</v>
      </c>
      <c r="L45" s="462"/>
      <c r="M45" s="462"/>
      <c r="N45" s="462"/>
      <c r="O45" s="462"/>
      <c r="P45" s="463"/>
      <c r="Q45" s="427" t="s">
        <v>235</v>
      </c>
      <c r="R45" s="428"/>
      <c r="S45" s="428"/>
      <c r="T45" s="428"/>
      <c r="U45" s="428"/>
      <c r="V45" s="428"/>
      <c r="W45" s="428"/>
      <c r="X45" s="428"/>
      <c r="Y45" s="428"/>
      <c r="Z45" s="428"/>
      <c r="AA45" s="428"/>
      <c r="AB45" s="428"/>
      <c r="AC45" s="428"/>
      <c r="AD45" s="428"/>
      <c r="AE45" s="428"/>
      <c r="AF45" s="429"/>
      <c r="AG45" s="499" t="s">
        <v>199</v>
      </c>
      <c r="AH45" s="500"/>
      <c r="AI45" s="500"/>
      <c r="AJ45" s="500"/>
      <c r="AK45" s="500"/>
      <c r="AL45" s="501"/>
      <c r="AM45" s="476">
        <v>1500</v>
      </c>
      <c r="AN45" s="477"/>
      <c r="AO45" s="477"/>
      <c r="AP45" s="477"/>
      <c r="AQ45" s="478"/>
    </row>
    <row r="46" spans="1:43" ht="13.5" customHeight="1">
      <c r="A46" s="448"/>
      <c r="B46" s="449"/>
      <c r="C46" s="450"/>
      <c r="D46" s="464"/>
      <c r="E46" s="465"/>
      <c r="F46" s="465"/>
      <c r="G46" s="465"/>
      <c r="H46" s="465"/>
      <c r="I46" s="465"/>
      <c r="J46" s="466"/>
      <c r="K46" s="464"/>
      <c r="L46" s="465"/>
      <c r="M46" s="465"/>
      <c r="N46" s="465"/>
      <c r="O46" s="465"/>
      <c r="P46" s="466"/>
      <c r="Q46" s="430"/>
      <c r="R46" s="431"/>
      <c r="S46" s="431"/>
      <c r="T46" s="431"/>
      <c r="U46" s="431"/>
      <c r="V46" s="431"/>
      <c r="W46" s="431"/>
      <c r="X46" s="431"/>
      <c r="Y46" s="431"/>
      <c r="Z46" s="431"/>
      <c r="AA46" s="431"/>
      <c r="AB46" s="431"/>
      <c r="AC46" s="431"/>
      <c r="AD46" s="431"/>
      <c r="AE46" s="431"/>
      <c r="AF46" s="432"/>
      <c r="AG46" s="502"/>
      <c r="AH46" s="503"/>
      <c r="AI46" s="503"/>
      <c r="AJ46" s="503"/>
      <c r="AK46" s="503"/>
      <c r="AL46" s="504"/>
      <c r="AM46" s="479"/>
      <c r="AN46" s="480"/>
      <c r="AO46" s="480"/>
      <c r="AP46" s="480"/>
      <c r="AQ46" s="481"/>
    </row>
    <row r="47" spans="1:43" ht="13.5" customHeight="1">
      <c r="A47" s="445">
        <v>20</v>
      </c>
      <c r="B47" s="446"/>
      <c r="C47" s="447"/>
      <c r="D47" s="461" t="s">
        <v>274</v>
      </c>
      <c r="E47" s="462"/>
      <c r="F47" s="462"/>
      <c r="G47" s="462"/>
      <c r="H47" s="462"/>
      <c r="I47" s="462"/>
      <c r="J47" s="463"/>
      <c r="K47" s="581" t="s">
        <v>306</v>
      </c>
      <c r="L47" s="582"/>
      <c r="M47" s="582"/>
      <c r="N47" s="582"/>
      <c r="O47" s="582"/>
      <c r="P47" s="583"/>
      <c r="Q47" s="427" t="s">
        <v>275</v>
      </c>
      <c r="R47" s="428"/>
      <c r="S47" s="428"/>
      <c r="T47" s="428"/>
      <c r="U47" s="428"/>
      <c r="V47" s="428"/>
      <c r="W47" s="428"/>
      <c r="X47" s="428"/>
      <c r="Y47" s="428"/>
      <c r="Z47" s="428"/>
      <c r="AA47" s="428"/>
      <c r="AB47" s="428"/>
      <c r="AC47" s="428"/>
      <c r="AD47" s="428"/>
      <c r="AE47" s="428"/>
      <c r="AF47" s="429"/>
      <c r="AG47" s="499" t="s">
        <v>276</v>
      </c>
      <c r="AH47" s="500"/>
      <c r="AI47" s="500"/>
      <c r="AJ47" s="500"/>
      <c r="AK47" s="500"/>
      <c r="AL47" s="501"/>
      <c r="AM47" s="476">
        <v>1000</v>
      </c>
      <c r="AN47" s="477"/>
      <c r="AO47" s="477"/>
      <c r="AP47" s="477"/>
      <c r="AQ47" s="478"/>
    </row>
    <row r="48" spans="1:43" ht="13.5" customHeight="1">
      <c r="A48" s="448"/>
      <c r="B48" s="449"/>
      <c r="C48" s="450"/>
      <c r="D48" s="464"/>
      <c r="E48" s="465"/>
      <c r="F48" s="465"/>
      <c r="G48" s="465"/>
      <c r="H48" s="465"/>
      <c r="I48" s="465"/>
      <c r="J48" s="466"/>
      <c r="K48" s="584"/>
      <c r="L48" s="585"/>
      <c r="M48" s="585"/>
      <c r="N48" s="585"/>
      <c r="O48" s="585"/>
      <c r="P48" s="586"/>
      <c r="Q48" s="430"/>
      <c r="R48" s="431"/>
      <c r="S48" s="431"/>
      <c r="T48" s="431"/>
      <c r="U48" s="431"/>
      <c r="V48" s="431"/>
      <c r="W48" s="431"/>
      <c r="X48" s="431"/>
      <c r="Y48" s="431"/>
      <c r="Z48" s="431"/>
      <c r="AA48" s="431"/>
      <c r="AB48" s="431"/>
      <c r="AC48" s="431"/>
      <c r="AD48" s="431"/>
      <c r="AE48" s="431"/>
      <c r="AF48" s="432"/>
      <c r="AG48" s="502"/>
      <c r="AH48" s="503"/>
      <c r="AI48" s="503"/>
      <c r="AJ48" s="503"/>
      <c r="AK48" s="503"/>
      <c r="AL48" s="504"/>
      <c r="AM48" s="479"/>
      <c r="AN48" s="480"/>
      <c r="AO48" s="480"/>
      <c r="AP48" s="480"/>
      <c r="AQ48" s="481"/>
    </row>
    <row r="49" spans="1:43" ht="13.5" customHeight="1">
      <c r="A49" s="439">
        <v>20</v>
      </c>
      <c r="B49" s="440"/>
      <c r="C49" s="440"/>
      <c r="D49" s="441" t="s">
        <v>307</v>
      </c>
      <c r="E49" s="441"/>
      <c r="F49" s="441"/>
      <c r="G49" s="441"/>
      <c r="H49" s="441"/>
      <c r="I49" s="441"/>
      <c r="J49" s="441"/>
      <c r="K49" s="442" t="s">
        <v>308</v>
      </c>
      <c r="L49" s="443"/>
      <c r="M49" s="443"/>
      <c r="N49" s="443"/>
      <c r="O49" s="443"/>
      <c r="P49" s="443"/>
      <c r="Q49" s="459" t="s">
        <v>309</v>
      </c>
      <c r="R49" s="460"/>
      <c r="S49" s="460"/>
      <c r="T49" s="460"/>
      <c r="U49" s="460"/>
      <c r="V49" s="460"/>
      <c r="W49" s="460"/>
      <c r="X49" s="460"/>
      <c r="Y49" s="460"/>
      <c r="Z49" s="460"/>
      <c r="AA49" s="460"/>
      <c r="AB49" s="460"/>
      <c r="AC49" s="460"/>
      <c r="AD49" s="460"/>
      <c r="AE49" s="460"/>
      <c r="AF49" s="460"/>
      <c r="AG49" s="467" t="s">
        <v>236</v>
      </c>
      <c r="AH49" s="467"/>
      <c r="AI49" s="467"/>
      <c r="AJ49" s="467"/>
      <c r="AK49" s="467"/>
      <c r="AL49" s="467"/>
      <c r="AM49" s="457">
        <v>3000</v>
      </c>
      <c r="AN49" s="457"/>
      <c r="AO49" s="457"/>
      <c r="AP49" s="457"/>
      <c r="AQ49" s="458"/>
    </row>
    <row r="50" spans="1:43" ht="13.5" customHeight="1">
      <c r="A50" s="439"/>
      <c r="B50" s="440"/>
      <c r="C50" s="440"/>
      <c r="D50" s="441"/>
      <c r="E50" s="441"/>
      <c r="F50" s="441"/>
      <c r="G50" s="441"/>
      <c r="H50" s="441"/>
      <c r="I50" s="441"/>
      <c r="J50" s="441"/>
      <c r="K50" s="444"/>
      <c r="L50" s="444"/>
      <c r="M50" s="444"/>
      <c r="N50" s="444"/>
      <c r="O50" s="444"/>
      <c r="P50" s="444"/>
      <c r="Q50" s="460"/>
      <c r="R50" s="460"/>
      <c r="S50" s="460"/>
      <c r="T50" s="460"/>
      <c r="U50" s="460"/>
      <c r="V50" s="460"/>
      <c r="W50" s="460"/>
      <c r="X50" s="460"/>
      <c r="Y50" s="460"/>
      <c r="Z50" s="460"/>
      <c r="AA50" s="460"/>
      <c r="AB50" s="460"/>
      <c r="AC50" s="460"/>
      <c r="AD50" s="460"/>
      <c r="AE50" s="460"/>
      <c r="AF50" s="460"/>
      <c r="AG50" s="467"/>
      <c r="AH50" s="467"/>
      <c r="AI50" s="467"/>
      <c r="AJ50" s="467"/>
      <c r="AK50" s="467"/>
      <c r="AL50" s="467"/>
      <c r="AM50" s="457"/>
      <c r="AN50" s="457"/>
      <c r="AO50" s="457"/>
      <c r="AP50" s="457"/>
      <c r="AQ50" s="458"/>
    </row>
    <row r="51" spans="1:43" ht="13.5" customHeight="1">
      <c r="A51" s="439">
        <v>20</v>
      </c>
      <c r="B51" s="440"/>
      <c r="C51" s="440"/>
      <c r="D51" s="441" t="s">
        <v>310</v>
      </c>
      <c r="E51" s="441"/>
      <c r="F51" s="441"/>
      <c r="G51" s="441"/>
      <c r="H51" s="441"/>
      <c r="I51" s="441"/>
      <c r="J51" s="441"/>
      <c r="K51" s="442" t="s">
        <v>311</v>
      </c>
      <c r="L51" s="443"/>
      <c r="M51" s="443"/>
      <c r="N51" s="443"/>
      <c r="O51" s="443"/>
      <c r="P51" s="443"/>
      <c r="Q51" s="614" t="s">
        <v>312</v>
      </c>
      <c r="R51" s="460"/>
      <c r="S51" s="460"/>
      <c r="T51" s="460"/>
      <c r="U51" s="460"/>
      <c r="V51" s="460"/>
      <c r="W51" s="460"/>
      <c r="X51" s="460"/>
      <c r="Y51" s="460"/>
      <c r="Z51" s="460"/>
      <c r="AA51" s="460"/>
      <c r="AB51" s="460"/>
      <c r="AC51" s="460"/>
      <c r="AD51" s="460"/>
      <c r="AE51" s="460"/>
      <c r="AF51" s="460"/>
      <c r="AG51" s="467" t="s">
        <v>236</v>
      </c>
      <c r="AH51" s="467"/>
      <c r="AI51" s="467"/>
      <c r="AJ51" s="467"/>
      <c r="AK51" s="467"/>
      <c r="AL51" s="467"/>
      <c r="AM51" s="457">
        <v>2000</v>
      </c>
      <c r="AN51" s="457"/>
      <c r="AO51" s="457"/>
      <c r="AP51" s="457"/>
      <c r="AQ51" s="458"/>
    </row>
    <row r="52" spans="1:43" ht="13.5" customHeight="1">
      <c r="A52" s="439"/>
      <c r="B52" s="440"/>
      <c r="C52" s="440"/>
      <c r="D52" s="441"/>
      <c r="E52" s="441"/>
      <c r="F52" s="441"/>
      <c r="G52" s="441"/>
      <c r="H52" s="441"/>
      <c r="I52" s="441"/>
      <c r="J52" s="441"/>
      <c r="K52" s="444"/>
      <c r="L52" s="444"/>
      <c r="M52" s="444"/>
      <c r="N52" s="444"/>
      <c r="O52" s="444"/>
      <c r="P52" s="444"/>
      <c r="Q52" s="460"/>
      <c r="R52" s="460"/>
      <c r="S52" s="460"/>
      <c r="T52" s="460"/>
      <c r="U52" s="460"/>
      <c r="V52" s="460"/>
      <c r="W52" s="460"/>
      <c r="X52" s="460"/>
      <c r="Y52" s="460"/>
      <c r="Z52" s="460"/>
      <c r="AA52" s="460"/>
      <c r="AB52" s="460"/>
      <c r="AC52" s="460"/>
      <c r="AD52" s="460"/>
      <c r="AE52" s="460"/>
      <c r="AF52" s="460"/>
      <c r="AG52" s="467"/>
      <c r="AH52" s="467"/>
      <c r="AI52" s="467"/>
      <c r="AJ52" s="467"/>
      <c r="AK52" s="467"/>
      <c r="AL52" s="467"/>
      <c r="AM52" s="457"/>
      <c r="AN52" s="457"/>
      <c r="AO52" s="457"/>
      <c r="AP52" s="457"/>
      <c r="AQ52" s="458"/>
    </row>
    <row r="53" spans="1:43" ht="13.5" customHeight="1">
      <c r="A53" s="445">
        <v>21</v>
      </c>
      <c r="B53" s="446"/>
      <c r="C53" s="447"/>
      <c r="D53" s="461" t="s">
        <v>313</v>
      </c>
      <c r="E53" s="462"/>
      <c r="F53" s="462"/>
      <c r="G53" s="462"/>
      <c r="H53" s="462"/>
      <c r="I53" s="462"/>
      <c r="J53" s="463"/>
      <c r="K53" s="581" t="s">
        <v>314</v>
      </c>
      <c r="L53" s="582"/>
      <c r="M53" s="582"/>
      <c r="N53" s="582"/>
      <c r="O53" s="582"/>
      <c r="P53" s="583"/>
      <c r="Q53" s="427" t="s">
        <v>315</v>
      </c>
      <c r="R53" s="428"/>
      <c r="S53" s="428"/>
      <c r="T53" s="428"/>
      <c r="U53" s="428"/>
      <c r="V53" s="428"/>
      <c r="W53" s="428"/>
      <c r="X53" s="428"/>
      <c r="Y53" s="428"/>
      <c r="Z53" s="428"/>
      <c r="AA53" s="428"/>
      <c r="AB53" s="428"/>
      <c r="AC53" s="428"/>
      <c r="AD53" s="428"/>
      <c r="AE53" s="428"/>
      <c r="AF53" s="429"/>
      <c r="AG53" s="499" t="s">
        <v>316</v>
      </c>
      <c r="AH53" s="500"/>
      <c r="AI53" s="500"/>
      <c r="AJ53" s="500"/>
      <c r="AK53" s="500"/>
      <c r="AL53" s="501"/>
      <c r="AM53" s="476">
        <v>1200</v>
      </c>
      <c r="AN53" s="477"/>
      <c r="AO53" s="477"/>
      <c r="AP53" s="477"/>
      <c r="AQ53" s="478"/>
    </row>
    <row r="54" spans="1:43" ht="13.5" customHeight="1">
      <c r="A54" s="448"/>
      <c r="B54" s="449"/>
      <c r="C54" s="450"/>
      <c r="D54" s="464"/>
      <c r="E54" s="465"/>
      <c r="F54" s="465"/>
      <c r="G54" s="465"/>
      <c r="H54" s="465"/>
      <c r="I54" s="465"/>
      <c r="J54" s="466"/>
      <c r="K54" s="584"/>
      <c r="L54" s="585"/>
      <c r="M54" s="585"/>
      <c r="N54" s="585"/>
      <c r="O54" s="585"/>
      <c r="P54" s="586"/>
      <c r="Q54" s="430"/>
      <c r="R54" s="431"/>
      <c r="S54" s="431"/>
      <c r="T54" s="431"/>
      <c r="U54" s="431"/>
      <c r="V54" s="431"/>
      <c r="W54" s="431"/>
      <c r="X54" s="431"/>
      <c r="Y54" s="431"/>
      <c r="Z54" s="431"/>
      <c r="AA54" s="431"/>
      <c r="AB54" s="431"/>
      <c r="AC54" s="431"/>
      <c r="AD54" s="431"/>
      <c r="AE54" s="431"/>
      <c r="AF54" s="432"/>
      <c r="AG54" s="502"/>
      <c r="AH54" s="503"/>
      <c r="AI54" s="503"/>
      <c r="AJ54" s="503"/>
      <c r="AK54" s="503"/>
      <c r="AL54" s="504"/>
      <c r="AM54" s="479"/>
      <c r="AN54" s="480"/>
      <c r="AO54" s="480"/>
      <c r="AP54" s="480"/>
      <c r="AQ54" s="481"/>
    </row>
    <row r="55" spans="1:43" ht="13.5" customHeight="1">
      <c r="A55" s="445">
        <v>21</v>
      </c>
      <c r="B55" s="446"/>
      <c r="C55" s="447"/>
      <c r="D55" s="461" t="s">
        <v>226</v>
      </c>
      <c r="E55" s="462"/>
      <c r="F55" s="462"/>
      <c r="G55" s="462"/>
      <c r="H55" s="462"/>
      <c r="I55" s="462"/>
      <c r="J55" s="463"/>
      <c r="K55" s="581" t="s">
        <v>306</v>
      </c>
      <c r="L55" s="582"/>
      <c r="M55" s="582"/>
      <c r="N55" s="582"/>
      <c r="O55" s="582"/>
      <c r="P55" s="583"/>
      <c r="Q55" s="427" t="s">
        <v>317</v>
      </c>
      <c r="R55" s="428"/>
      <c r="S55" s="428"/>
      <c r="T55" s="428"/>
      <c r="U55" s="428"/>
      <c r="V55" s="428"/>
      <c r="W55" s="428"/>
      <c r="X55" s="428"/>
      <c r="Y55" s="428"/>
      <c r="Z55" s="428"/>
      <c r="AA55" s="428"/>
      <c r="AB55" s="428"/>
      <c r="AC55" s="428"/>
      <c r="AD55" s="428"/>
      <c r="AE55" s="428"/>
      <c r="AF55" s="429"/>
      <c r="AG55" s="499" t="s">
        <v>230</v>
      </c>
      <c r="AH55" s="500"/>
      <c r="AI55" s="500"/>
      <c r="AJ55" s="500"/>
      <c r="AK55" s="500"/>
      <c r="AL55" s="501"/>
      <c r="AM55" s="476">
        <v>3000</v>
      </c>
      <c r="AN55" s="477"/>
      <c r="AO55" s="477"/>
      <c r="AP55" s="477"/>
      <c r="AQ55" s="478"/>
    </row>
    <row r="56" spans="1:43" ht="13.5" customHeight="1">
      <c r="A56" s="448"/>
      <c r="B56" s="449"/>
      <c r="C56" s="450"/>
      <c r="D56" s="464"/>
      <c r="E56" s="465"/>
      <c r="F56" s="465"/>
      <c r="G56" s="465"/>
      <c r="H56" s="465"/>
      <c r="I56" s="465"/>
      <c r="J56" s="466"/>
      <c r="K56" s="584"/>
      <c r="L56" s="585"/>
      <c r="M56" s="585"/>
      <c r="N56" s="585"/>
      <c r="O56" s="585"/>
      <c r="P56" s="586"/>
      <c r="Q56" s="430"/>
      <c r="R56" s="431"/>
      <c r="S56" s="431"/>
      <c r="T56" s="431"/>
      <c r="U56" s="431"/>
      <c r="V56" s="431"/>
      <c r="W56" s="431"/>
      <c r="X56" s="431"/>
      <c r="Y56" s="431"/>
      <c r="Z56" s="431"/>
      <c r="AA56" s="431"/>
      <c r="AB56" s="431"/>
      <c r="AC56" s="431"/>
      <c r="AD56" s="431"/>
      <c r="AE56" s="431"/>
      <c r="AF56" s="432"/>
      <c r="AG56" s="502"/>
      <c r="AH56" s="503"/>
      <c r="AI56" s="503"/>
      <c r="AJ56" s="503"/>
      <c r="AK56" s="503"/>
      <c r="AL56" s="504"/>
      <c r="AM56" s="479"/>
      <c r="AN56" s="480"/>
      <c r="AO56" s="480"/>
      <c r="AP56" s="480"/>
      <c r="AQ56" s="481"/>
    </row>
    <row r="57" spans="1:43" ht="9" customHeight="1">
      <c r="A57" s="445">
        <v>21</v>
      </c>
      <c r="B57" s="446"/>
      <c r="C57" s="447"/>
      <c r="D57" s="441" t="s">
        <v>318</v>
      </c>
      <c r="E57" s="441"/>
      <c r="F57" s="441"/>
      <c r="G57" s="441"/>
      <c r="H57" s="441"/>
      <c r="I57" s="441"/>
      <c r="J57" s="441"/>
      <c r="K57" s="581" t="s">
        <v>306</v>
      </c>
      <c r="L57" s="582"/>
      <c r="M57" s="582"/>
      <c r="N57" s="582"/>
      <c r="O57" s="582"/>
      <c r="P57" s="583"/>
      <c r="Q57" s="460" t="s">
        <v>319</v>
      </c>
      <c r="R57" s="460"/>
      <c r="S57" s="460"/>
      <c r="T57" s="460"/>
      <c r="U57" s="460"/>
      <c r="V57" s="460"/>
      <c r="W57" s="460"/>
      <c r="X57" s="460"/>
      <c r="Y57" s="460"/>
      <c r="Z57" s="460"/>
      <c r="AA57" s="460"/>
      <c r="AB57" s="460"/>
      <c r="AC57" s="460"/>
      <c r="AD57" s="460"/>
      <c r="AE57" s="460"/>
      <c r="AF57" s="460"/>
      <c r="AG57" s="467" t="s">
        <v>233</v>
      </c>
      <c r="AH57" s="467"/>
      <c r="AI57" s="467"/>
      <c r="AJ57" s="467"/>
      <c r="AK57" s="467"/>
      <c r="AL57" s="467"/>
      <c r="AM57" s="457">
        <v>1000</v>
      </c>
      <c r="AN57" s="457"/>
      <c r="AO57" s="457"/>
      <c r="AP57" s="457"/>
      <c r="AQ57" s="458"/>
    </row>
    <row r="58" spans="1:43" ht="9" customHeight="1">
      <c r="A58" s="448"/>
      <c r="B58" s="449"/>
      <c r="C58" s="450"/>
      <c r="D58" s="441"/>
      <c r="E58" s="441"/>
      <c r="F58" s="441"/>
      <c r="G58" s="441"/>
      <c r="H58" s="441"/>
      <c r="I58" s="441"/>
      <c r="J58" s="441"/>
      <c r="K58" s="584"/>
      <c r="L58" s="585"/>
      <c r="M58" s="585"/>
      <c r="N58" s="585"/>
      <c r="O58" s="585"/>
      <c r="P58" s="586"/>
      <c r="Q58" s="460"/>
      <c r="R58" s="460"/>
      <c r="S58" s="460"/>
      <c r="T58" s="460"/>
      <c r="U58" s="460"/>
      <c r="V58" s="460"/>
      <c r="W58" s="460"/>
      <c r="X58" s="460"/>
      <c r="Y58" s="460"/>
      <c r="Z58" s="460"/>
      <c r="AA58" s="460"/>
      <c r="AB58" s="460"/>
      <c r="AC58" s="460"/>
      <c r="AD58" s="460"/>
      <c r="AE58" s="460"/>
      <c r="AF58" s="460"/>
      <c r="AG58" s="467"/>
      <c r="AH58" s="467"/>
      <c r="AI58" s="467"/>
      <c r="AJ58" s="467"/>
      <c r="AK58" s="467"/>
      <c r="AL58" s="467"/>
      <c r="AM58" s="457"/>
      <c r="AN58" s="457"/>
      <c r="AO58" s="457"/>
      <c r="AP58" s="457"/>
      <c r="AQ58" s="458"/>
    </row>
    <row r="59" spans="1:43" ht="13.5" customHeight="1">
      <c r="A59" s="445">
        <v>21</v>
      </c>
      <c r="B59" s="446"/>
      <c r="C59" s="447"/>
      <c r="D59" s="461" t="s">
        <v>274</v>
      </c>
      <c r="E59" s="462"/>
      <c r="F59" s="462"/>
      <c r="G59" s="462"/>
      <c r="H59" s="462"/>
      <c r="I59" s="462"/>
      <c r="J59" s="463"/>
      <c r="K59" s="581" t="s">
        <v>306</v>
      </c>
      <c r="L59" s="582"/>
      <c r="M59" s="582"/>
      <c r="N59" s="582"/>
      <c r="O59" s="582"/>
      <c r="P59" s="583"/>
      <c r="Q59" s="427" t="s">
        <v>277</v>
      </c>
      <c r="R59" s="428"/>
      <c r="S59" s="428"/>
      <c r="T59" s="428"/>
      <c r="U59" s="428"/>
      <c r="V59" s="428"/>
      <c r="W59" s="428"/>
      <c r="X59" s="428"/>
      <c r="Y59" s="428"/>
      <c r="Z59" s="428"/>
      <c r="AA59" s="428"/>
      <c r="AB59" s="428"/>
      <c r="AC59" s="428"/>
      <c r="AD59" s="428"/>
      <c r="AE59" s="428"/>
      <c r="AF59" s="429"/>
      <c r="AG59" s="499" t="s">
        <v>276</v>
      </c>
      <c r="AH59" s="500"/>
      <c r="AI59" s="500"/>
      <c r="AJ59" s="500"/>
      <c r="AK59" s="500"/>
      <c r="AL59" s="501"/>
      <c r="AM59" s="476">
        <v>1000</v>
      </c>
      <c r="AN59" s="477"/>
      <c r="AO59" s="477"/>
      <c r="AP59" s="477"/>
      <c r="AQ59" s="478"/>
    </row>
    <row r="60" spans="1:43" ht="13.5" customHeight="1">
      <c r="A60" s="448"/>
      <c r="B60" s="449"/>
      <c r="C60" s="450"/>
      <c r="D60" s="464"/>
      <c r="E60" s="465"/>
      <c r="F60" s="465"/>
      <c r="G60" s="465"/>
      <c r="H60" s="465"/>
      <c r="I60" s="465"/>
      <c r="J60" s="466"/>
      <c r="K60" s="584"/>
      <c r="L60" s="585"/>
      <c r="M60" s="585"/>
      <c r="N60" s="585"/>
      <c r="O60" s="585"/>
      <c r="P60" s="586"/>
      <c r="Q60" s="430"/>
      <c r="R60" s="431"/>
      <c r="S60" s="431"/>
      <c r="T60" s="431"/>
      <c r="U60" s="431"/>
      <c r="V60" s="431"/>
      <c r="W60" s="431"/>
      <c r="X60" s="431"/>
      <c r="Y60" s="431"/>
      <c r="Z60" s="431"/>
      <c r="AA60" s="431"/>
      <c r="AB60" s="431"/>
      <c r="AC60" s="431"/>
      <c r="AD60" s="431"/>
      <c r="AE60" s="431"/>
      <c r="AF60" s="432"/>
      <c r="AG60" s="502"/>
      <c r="AH60" s="503"/>
      <c r="AI60" s="503"/>
      <c r="AJ60" s="503"/>
      <c r="AK60" s="503"/>
      <c r="AL60" s="504"/>
      <c r="AM60" s="479"/>
      <c r="AN60" s="480"/>
      <c r="AO60" s="480"/>
      <c r="AP60" s="480"/>
      <c r="AQ60" s="481"/>
    </row>
    <row r="61" spans="1:43" ht="13.5" customHeight="1">
      <c r="A61" s="445">
        <v>21</v>
      </c>
      <c r="B61" s="446"/>
      <c r="C61" s="447"/>
      <c r="D61" s="433" t="s">
        <v>282</v>
      </c>
      <c r="E61" s="434"/>
      <c r="F61" s="434"/>
      <c r="G61" s="434"/>
      <c r="H61" s="434"/>
      <c r="I61" s="434"/>
      <c r="J61" s="435"/>
      <c r="K61" s="581" t="s">
        <v>306</v>
      </c>
      <c r="L61" s="582"/>
      <c r="M61" s="582"/>
      <c r="N61" s="582"/>
      <c r="O61" s="582"/>
      <c r="P61" s="583"/>
      <c r="Q61" s="427" t="s">
        <v>320</v>
      </c>
      <c r="R61" s="428"/>
      <c r="S61" s="428"/>
      <c r="T61" s="428"/>
      <c r="U61" s="428"/>
      <c r="V61" s="428"/>
      <c r="W61" s="428"/>
      <c r="X61" s="428"/>
      <c r="Y61" s="428"/>
      <c r="Z61" s="428"/>
      <c r="AA61" s="428"/>
      <c r="AB61" s="428"/>
      <c r="AC61" s="428"/>
      <c r="AD61" s="428"/>
      <c r="AE61" s="428"/>
      <c r="AF61" s="429"/>
      <c r="AG61" s="499" t="s">
        <v>321</v>
      </c>
      <c r="AH61" s="500"/>
      <c r="AI61" s="500"/>
      <c r="AJ61" s="500"/>
      <c r="AK61" s="500"/>
      <c r="AL61" s="501"/>
      <c r="AM61" s="476">
        <v>2494</v>
      </c>
      <c r="AN61" s="477"/>
      <c r="AO61" s="477"/>
      <c r="AP61" s="477"/>
      <c r="AQ61" s="478"/>
    </row>
    <row r="62" spans="1:43" ht="13.5" customHeight="1">
      <c r="A62" s="448"/>
      <c r="B62" s="449"/>
      <c r="C62" s="450"/>
      <c r="D62" s="436"/>
      <c r="E62" s="437"/>
      <c r="F62" s="437"/>
      <c r="G62" s="437"/>
      <c r="H62" s="437"/>
      <c r="I62" s="437"/>
      <c r="J62" s="438"/>
      <c r="K62" s="584"/>
      <c r="L62" s="585"/>
      <c r="M62" s="585"/>
      <c r="N62" s="585"/>
      <c r="O62" s="585"/>
      <c r="P62" s="586"/>
      <c r="Q62" s="430"/>
      <c r="R62" s="431"/>
      <c r="S62" s="431"/>
      <c r="T62" s="431"/>
      <c r="U62" s="431"/>
      <c r="V62" s="431"/>
      <c r="W62" s="431"/>
      <c r="X62" s="431"/>
      <c r="Y62" s="431"/>
      <c r="Z62" s="431"/>
      <c r="AA62" s="431"/>
      <c r="AB62" s="431"/>
      <c r="AC62" s="431"/>
      <c r="AD62" s="431"/>
      <c r="AE62" s="431"/>
      <c r="AF62" s="432"/>
      <c r="AG62" s="502"/>
      <c r="AH62" s="503"/>
      <c r="AI62" s="503"/>
      <c r="AJ62" s="503"/>
      <c r="AK62" s="503"/>
      <c r="AL62" s="504"/>
      <c r="AM62" s="479"/>
      <c r="AN62" s="480"/>
      <c r="AO62" s="480"/>
      <c r="AP62" s="480"/>
      <c r="AQ62" s="481"/>
    </row>
    <row r="63" spans="1:43" ht="13.5" customHeight="1">
      <c r="A63" s="445">
        <v>21</v>
      </c>
      <c r="B63" s="505"/>
      <c r="C63" s="506"/>
      <c r="D63" s="575" t="s">
        <v>283</v>
      </c>
      <c r="E63" s="576"/>
      <c r="F63" s="576"/>
      <c r="G63" s="576"/>
      <c r="H63" s="576"/>
      <c r="I63" s="576"/>
      <c r="J63" s="577"/>
      <c r="K63" s="581" t="s">
        <v>270</v>
      </c>
      <c r="L63" s="587"/>
      <c r="M63" s="587"/>
      <c r="N63" s="587"/>
      <c r="O63" s="587"/>
      <c r="P63" s="588"/>
      <c r="Q63" s="427" t="s">
        <v>322</v>
      </c>
      <c r="R63" s="609"/>
      <c r="S63" s="609"/>
      <c r="T63" s="609"/>
      <c r="U63" s="609"/>
      <c r="V63" s="609"/>
      <c r="W63" s="609"/>
      <c r="X63" s="609"/>
      <c r="Y63" s="609"/>
      <c r="Z63" s="609"/>
      <c r="AA63" s="609"/>
      <c r="AB63" s="609"/>
      <c r="AC63" s="609"/>
      <c r="AD63" s="609"/>
      <c r="AE63" s="609"/>
      <c r="AF63" s="610"/>
      <c r="AG63" s="499" t="s">
        <v>199</v>
      </c>
      <c r="AH63" s="505"/>
      <c r="AI63" s="505"/>
      <c r="AJ63" s="505"/>
      <c r="AK63" s="505"/>
      <c r="AL63" s="506"/>
      <c r="AM63" s="605">
        <v>1500</v>
      </c>
      <c r="AN63" s="606"/>
      <c r="AO63" s="606"/>
      <c r="AP63" s="606"/>
      <c r="AQ63" s="607"/>
    </row>
    <row r="64" spans="1:43" ht="13.5" customHeight="1">
      <c r="A64" s="574"/>
      <c r="B64" s="508"/>
      <c r="C64" s="509"/>
      <c r="D64" s="578"/>
      <c r="E64" s="579"/>
      <c r="F64" s="579"/>
      <c r="G64" s="579"/>
      <c r="H64" s="579"/>
      <c r="I64" s="579"/>
      <c r="J64" s="580"/>
      <c r="K64" s="589"/>
      <c r="L64" s="590"/>
      <c r="M64" s="590"/>
      <c r="N64" s="590"/>
      <c r="O64" s="590"/>
      <c r="P64" s="591"/>
      <c r="Q64" s="611"/>
      <c r="R64" s="612"/>
      <c r="S64" s="612"/>
      <c r="T64" s="612"/>
      <c r="U64" s="612"/>
      <c r="V64" s="612"/>
      <c r="W64" s="612"/>
      <c r="X64" s="612"/>
      <c r="Y64" s="612"/>
      <c r="Z64" s="612"/>
      <c r="AA64" s="612"/>
      <c r="AB64" s="612"/>
      <c r="AC64" s="612"/>
      <c r="AD64" s="612"/>
      <c r="AE64" s="612"/>
      <c r="AF64" s="613"/>
      <c r="AG64" s="507"/>
      <c r="AH64" s="508"/>
      <c r="AI64" s="508"/>
      <c r="AJ64" s="508"/>
      <c r="AK64" s="508"/>
      <c r="AL64" s="509"/>
      <c r="AM64" s="578"/>
      <c r="AN64" s="579"/>
      <c r="AO64" s="579"/>
      <c r="AP64" s="579"/>
      <c r="AQ64" s="608"/>
    </row>
    <row r="65" spans="1:43" ht="13.5" customHeight="1">
      <c r="A65" s="493" t="s">
        <v>13</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5"/>
      <c r="AM65" s="487">
        <f>SUM(AM35:AQ58)</f>
        <v>30560</v>
      </c>
      <c r="AN65" s="488"/>
      <c r="AO65" s="488"/>
      <c r="AP65" s="488"/>
      <c r="AQ65" s="489"/>
    </row>
    <row r="66" spans="1:43" ht="13.5" customHeight="1">
      <c r="A66" s="496"/>
      <c r="B66" s="497"/>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8"/>
      <c r="AM66" s="490"/>
      <c r="AN66" s="491"/>
      <c r="AO66" s="491"/>
      <c r="AP66" s="491"/>
      <c r="AQ66" s="492"/>
    </row>
    <row r="67" ht="13.5" customHeight="1">
      <c r="A67" s="5" t="s">
        <v>82</v>
      </c>
    </row>
  </sheetData>
  <sheetProtection selectLockedCells="1"/>
  <mergeCells count="164">
    <mergeCell ref="K51:P52"/>
    <mergeCell ref="Q51:AF52"/>
    <mergeCell ref="AG45:AL46"/>
    <mergeCell ref="AG49:AL50"/>
    <mergeCell ref="AM53:AQ54"/>
    <mergeCell ref="AM55:AQ56"/>
    <mergeCell ref="K55:P56"/>
    <mergeCell ref="AG55:AL56"/>
    <mergeCell ref="AG51:AL52"/>
    <mergeCell ref="AM51:AQ52"/>
    <mergeCell ref="A53:C54"/>
    <mergeCell ref="D53:J54"/>
    <mergeCell ref="K53:P54"/>
    <mergeCell ref="Q53:AF54"/>
    <mergeCell ref="AG53:AL54"/>
    <mergeCell ref="A59:C60"/>
    <mergeCell ref="K59:P60"/>
    <mergeCell ref="A57:C58"/>
    <mergeCell ref="Q55:AF56"/>
    <mergeCell ref="Q57:AF58"/>
    <mergeCell ref="AM63:AQ64"/>
    <mergeCell ref="D37:J38"/>
    <mergeCell ref="Q63:AF64"/>
    <mergeCell ref="K37:P38"/>
    <mergeCell ref="AM37:AQ38"/>
    <mergeCell ref="Q37:AF38"/>
    <mergeCell ref="AM59:AQ60"/>
    <mergeCell ref="D59:J60"/>
    <mergeCell ref="AM61:AQ62"/>
    <mergeCell ref="AG61:AL62"/>
    <mergeCell ref="D14:I15"/>
    <mergeCell ref="J14:AD15"/>
    <mergeCell ref="AE14:AJ15"/>
    <mergeCell ref="D57:J58"/>
    <mergeCell ref="AG57:AL58"/>
    <mergeCell ref="D16:I17"/>
    <mergeCell ref="AE16:AJ17"/>
    <mergeCell ref="D33:J34"/>
    <mergeCell ref="Q33:AF34"/>
    <mergeCell ref="K33:P34"/>
    <mergeCell ref="AG35:AL36"/>
    <mergeCell ref="A37:C38"/>
    <mergeCell ref="A35:C36"/>
    <mergeCell ref="K39:P40"/>
    <mergeCell ref="K35:P36"/>
    <mergeCell ref="D35:J36"/>
    <mergeCell ref="Q35:AF36"/>
    <mergeCell ref="D39:J40"/>
    <mergeCell ref="AG37:AL38"/>
    <mergeCell ref="Q39:AF40"/>
    <mergeCell ref="A47:C48"/>
    <mergeCell ref="D47:J48"/>
    <mergeCell ref="K47:P48"/>
    <mergeCell ref="Q47:AF48"/>
    <mergeCell ref="A39:C40"/>
    <mergeCell ref="Q41:AF42"/>
    <mergeCell ref="K41:P42"/>
    <mergeCell ref="A63:C64"/>
    <mergeCell ref="D63:J64"/>
    <mergeCell ref="D55:J56"/>
    <mergeCell ref="K57:P58"/>
    <mergeCell ref="K63:P64"/>
    <mergeCell ref="A61:C62"/>
    <mergeCell ref="K61:P62"/>
    <mergeCell ref="AE18:AJ19"/>
    <mergeCell ref="AE20:AJ21"/>
    <mergeCell ref="J16:AD17"/>
    <mergeCell ref="AK28:AQ29"/>
    <mergeCell ref="AK20:AQ21"/>
    <mergeCell ref="A31:AQ32"/>
    <mergeCell ref="A24:C25"/>
    <mergeCell ref="J26:AD27"/>
    <mergeCell ref="J18:AD19"/>
    <mergeCell ref="A18:C19"/>
    <mergeCell ref="A12:C13"/>
    <mergeCell ref="J12:AD13"/>
    <mergeCell ref="AM33:AQ34"/>
    <mergeCell ref="AG47:AL48"/>
    <mergeCell ref="A33:C34"/>
    <mergeCell ref="AK3:AL4"/>
    <mergeCell ref="AK24:AQ25"/>
    <mergeCell ref="AE24:AJ25"/>
    <mergeCell ref="AK22:AQ23"/>
    <mergeCell ref="AE22:AJ23"/>
    <mergeCell ref="AO2:AQ2"/>
    <mergeCell ref="A10:C11"/>
    <mergeCell ref="AK14:AQ15"/>
    <mergeCell ref="A16:C17"/>
    <mergeCell ref="AE3:AI4"/>
    <mergeCell ref="AK16:AQ17"/>
    <mergeCell ref="AE10:AJ11"/>
    <mergeCell ref="D10:I11"/>
    <mergeCell ref="AK10:AQ11"/>
    <mergeCell ref="J10:AD11"/>
    <mergeCell ref="A8:C9"/>
    <mergeCell ref="J8:AD9"/>
    <mergeCell ref="AM2:AN2"/>
    <mergeCell ref="AK2:AL2"/>
    <mergeCell ref="AK18:AQ19"/>
    <mergeCell ref="AE2:AI2"/>
    <mergeCell ref="AK8:AQ9"/>
    <mergeCell ref="AM3:AN4"/>
    <mergeCell ref="AO3:AQ4"/>
    <mergeCell ref="A6:AQ7"/>
    <mergeCell ref="AG33:AL34"/>
    <mergeCell ref="J24:AD25"/>
    <mergeCell ref="A14:C15"/>
    <mergeCell ref="AE12:AJ13"/>
    <mergeCell ref="A2:H2"/>
    <mergeCell ref="I2:AB2"/>
    <mergeCell ref="AE8:AJ9"/>
    <mergeCell ref="I3:AB4"/>
    <mergeCell ref="A3:H4"/>
    <mergeCell ref="D8:I9"/>
    <mergeCell ref="J20:AD21"/>
    <mergeCell ref="D18:I19"/>
    <mergeCell ref="A22:C23"/>
    <mergeCell ref="A26:C27"/>
    <mergeCell ref="D26:I27"/>
    <mergeCell ref="J22:AD23"/>
    <mergeCell ref="D24:I25"/>
    <mergeCell ref="D22:I23"/>
    <mergeCell ref="A20:C21"/>
    <mergeCell ref="D20:I21"/>
    <mergeCell ref="AM65:AQ66"/>
    <mergeCell ref="A65:AL66"/>
    <mergeCell ref="AG41:AL42"/>
    <mergeCell ref="A41:C42"/>
    <mergeCell ref="D41:J42"/>
    <mergeCell ref="AM57:AQ58"/>
    <mergeCell ref="Q45:AF46"/>
    <mergeCell ref="A45:C46"/>
    <mergeCell ref="AG59:AL60"/>
    <mergeCell ref="AG63:AL64"/>
    <mergeCell ref="A28:AJ29"/>
    <mergeCell ref="D51:J52"/>
    <mergeCell ref="AE26:AJ27"/>
    <mergeCell ref="AM47:AQ48"/>
    <mergeCell ref="AM45:AQ46"/>
    <mergeCell ref="Q43:AF44"/>
    <mergeCell ref="AK26:AQ27"/>
    <mergeCell ref="AM35:AQ36"/>
    <mergeCell ref="AG39:AL40"/>
    <mergeCell ref="AM41:AQ42"/>
    <mergeCell ref="D12:I13"/>
    <mergeCell ref="AM49:AQ50"/>
    <mergeCell ref="Q49:AF50"/>
    <mergeCell ref="D45:J46"/>
    <mergeCell ref="K43:P44"/>
    <mergeCell ref="AM43:AQ44"/>
    <mergeCell ref="AG43:AL44"/>
    <mergeCell ref="AK12:AQ13"/>
    <mergeCell ref="K45:P46"/>
    <mergeCell ref="AM39:AQ40"/>
    <mergeCell ref="Q61:AF62"/>
    <mergeCell ref="D61:J62"/>
    <mergeCell ref="A43:C44"/>
    <mergeCell ref="A49:C50"/>
    <mergeCell ref="D49:J50"/>
    <mergeCell ref="K49:P50"/>
    <mergeCell ref="D43:J44"/>
    <mergeCell ref="A51:C52"/>
    <mergeCell ref="A55:C56"/>
    <mergeCell ref="Q59:AF6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1">
      <selection activeCell="A20" sqref="A20:AQ23"/>
    </sheetView>
  </sheetViews>
  <sheetFormatPr defaultColWidth="2.25390625" defaultRowHeight="13.5" customHeight="1"/>
  <cols>
    <col min="1" max="16384" width="2.25390625" style="5" customWidth="1"/>
  </cols>
  <sheetData>
    <row r="1" spans="1:43" s="51" customFormat="1" ht="13.5" customHeight="1">
      <c r="A1" s="51">
        <f>'様式Ⅱ－1'!A4</f>
      </c>
      <c r="AQ1" s="52" t="s">
        <v>45</v>
      </c>
    </row>
    <row r="2" spans="1:43" ht="13.5" customHeight="1">
      <c r="A2" s="517" t="s">
        <v>14</v>
      </c>
      <c r="B2" s="518"/>
      <c r="C2" s="518"/>
      <c r="D2" s="518"/>
      <c r="E2" s="518"/>
      <c r="F2" s="518"/>
      <c r="G2" s="518"/>
      <c r="H2" s="519"/>
      <c r="I2" s="520" t="s">
        <v>15</v>
      </c>
      <c r="J2" s="521"/>
      <c r="K2" s="521"/>
      <c r="L2" s="521"/>
      <c r="M2" s="521"/>
      <c r="N2" s="521"/>
      <c r="O2" s="521"/>
      <c r="P2" s="521"/>
      <c r="Q2" s="521"/>
      <c r="R2" s="521"/>
      <c r="S2" s="521"/>
      <c r="T2" s="521"/>
      <c r="U2" s="521"/>
      <c r="V2" s="521"/>
      <c r="W2" s="521"/>
      <c r="X2" s="521"/>
      <c r="Y2" s="521"/>
      <c r="Z2" s="521"/>
      <c r="AA2" s="521"/>
      <c r="AB2" s="522"/>
      <c r="AE2" s="388" t="s">
        <v>42</v>
      </c>
      <c r="AF2" s="388"/>
      <c r="AG2" s="388"/>
      <c r="AH2" s="388"/>
      <c r="AI2" s="388"/>
      <c r="AJ2" s="26"/>
      <c r="AK2" s="388" t="s">
        <v>48</v>
      </c>
      <c r="AL2" s="388"/>
      <c r="AM2" s="389" t="s">
        <v>48</v>
      </c>
      <c r="AN2" s="390"/>
      <c r="AO2" s="388" t="s">
        <v>48</v>
      </c>
      <c r="AP2" s="388"/>
      <c r="AQ2" s="388"/>
    </row>
    <row r="3" spans="1:43" ht="13.5" customHeight="1">
      <c r="A3" s="527" t="str">
        <f>IF(INDEX('様式Ⅱ－1'!U8:AQ9,1,1)="","",INDEX('様式Ⅱ－1'!U8:AQ9,1,1))</f>
        <v>工学院大学</v>
      </c>
      <c r="B3" s="528"/>
      <c r="C3" s="528"/>
      <c r="D3" s="528"/>
      <c r="E3" s="528"/>
      <c r="F3" s="528"/>
      <c r="G3" s="528"/>
      <c r="H3" s="529"/>
      <c r="I3" s="527" t="str">
        <f>IF(INDEX('様式Ⅱ－1'!A11:AQ13,1,1)="","",INDEX('様式Ⅱ－1'!A11:AQ13,1,1))</f>
        <v>建築・都市の減災と震災時機能継続に関する研究拠点の形成</v>
      </c>
      <c r="J3" s="528"/>
      <c r="K3" s="528"/>
      <c r="L3" s="528"/>
      <c r="M3" s="528"/>
      <c r="N3" s="528"/>
      <c r="O3" s="528"/>
      <c r="P3" s="528"/>
      <c r="Q3" s="528"/>
      <c r="R3" s="528"/>
      <c r="S3" s="528"/>
      <c r="T3" s="528"/>
      <c r="U3" s="528"/>
      <c r="V3" s="528"/>
      <c r="W3" s="528"/>
      <c r="X3" s="528"/>
      <c r="Y3" s="528"/>
      <c r="Z3" s="528"/>
      <c r="AA3" s="528"/>
      <c r="AB3" s="529"/>
      <c r="AE3" s="391"/>
      <c r="AF3" s="391"/>
      <c r="AG3" s="391"/>
      <c r="AH3" s="391"/>
      <c r="AI3" s="391"/>
      <c r="AJ3" s="26"/>
      <c r="AK3" s="359" t="str">
        <f>INDEX('様式Ⅱ－1'!AK3:AL4,1,1)</f>
        <v>1</v>
      </c>
      <c r="AL3" s="359"/>
      <c r="AM3" s="360">
        <f>INDEX('様式Ⅱ－1'!AM3:AN4,1,1)</f>
        <v>10</v>
      </c>
      <c r="AN3" s="361"/>
      <c r="AO3" s="387">
        <f>IF(INDEX('様式Ⅱ－1'!AO3:AQ4,1,1)="","",INDEX('様式Ⅱ－1'!AO3:AQ4,1,1))</f>
      </c>
      <c r="AP3" s="387"/>
      <c r="AQ3" s="387"/>
    </row>
    <row r="4" spans="1:43" ht="13.5" customHeight="1">
      <c r="A4" s="530"/>
      <c r="B4" s="531"/>
      <c r="C4" s="531"/>
      <c r="D4" s="531"/>
      <c r="E4" s="531"/>
      <c r="F4" s="531"/>
      <c r="G4" s="531"/>
      <c r="H4" s="532"/>
      <c r="I4" s="530"/>
      <c r="J4" s="531"/>
      <c r="K4" s="531"/>
      <c r="L4" s="531"/>
      <c r="M4" s="531"/>
      <c r="N4" s="531"/>
      <c r="O4" s="531"/>
      <c r="P4" s="531"/>
      <c r="Q4" s="531"/>
      <c r="R4" s="531"/>
      <c r="S4" s="531"/>
      <c r="T4" s="531"/>
      <c r="U4" s="531"/>
      <c r="V4" s="531"/>
      <c r="W4" s="531"/>
      <c r="X4" s="531"/>
      <c r="Y4" s="531"/>
      <c r="Z4" s="531"/>
      <c r="AA4" s="531"/>
      <c r="AB4" s="532"/>
      <c r="AE4" s="391"/>
      <c r="AF4" s="391"/>
      <c r="AG4" s="391"/>
      <c r="AH4" s="391"/>
      <c r="AI4" s="391"/>
      <c r="AJ4" s="26"/>
      <c r="AK4" s="359"/>
      <c r="AL4" s="359"/>
      <c r="AM4" s="362"/>
      <c r="AN4" s="363"/>
      <c r="AO4" s="387"/>
      <c r="AP4" s="387"/>
      <c r="AQ4" s="387"/>
    </row>
    <row r="5" s="1" customFormat="1" ht="13.5" customHeight="1"/>
    <row r="6" spans="1:43" ht="13.5" customHeight="1">
      <c r="A6" s="638" t="s">
        <v>148</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40"/>
    </row>
    <row r="7" spans="1:43" ht="13.5" customHeight="1">
      <c r="A7" s="641" t="s">
        <v>57</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3"/>
    </row>
    <row r="8" spans="1:43" ht="13.5" customHeight="1">
      <c r="A8" s="652" t="s">
        <v>39</v>
      </c>
      <c r="B8" s="652"/>
      <c r="C8" s="652"/>
      <c r="D8" s="652"/>
      <c r="E8" s="646" t="s">
        <v>144</v>
      </c>
      <c r="F8" s="647"/>
      <c r="G8" s="647"/>
      <c r="H8" s="647"/>
      <c r="I8" s="647"/>
      <c r="J8" s="647"/>
      <c r="K8" s="647"/>
      <c r="L8" s="647"/>
      <c r="M8" s="647"/>
      <c r="N8" s="647"/>
      <c r="O8" s="647"/>
      <c r="P8" s="647"/>
      <c r="Q8" s="647"/>
      <c r="R8" s="647"/>
      <c r="S8" s="647"/>
      <c r="T8" s="647"/>
      <c r="U8" s="647"/>
      <c r="V8" s="647"/>
      <c r="W8" s="647"/>
      <c r="X8" s="648"/>
      <c r="Y8" s="654" t="s">
        <v>5</v>
      </c>
      <c r="Z8" s="654"/>
      <c r="AA8" s="654"/>
      <c r="AB8" s="654"/>
      <c r="AC8" s="654"/>
      <c r="AD8" s="644" t="s">
        <v>4</v>
      </c>
      <c r="AE8" s="644"/>
      <c r="AF8" s="644"/>
      <c r="AG8" s="644"/>
      <c r="AH8" s="644"/>
      <c r="AI8" s="644"/>
      <c r="AJ8" s="644"/>
      <c r="AK8" s="644"/>
      <c r="AL8" s="644"/>
      <c r="AM8" s="644"/>
      <c r="AN8" s="644"/>
      <c r="AO8" s="644"/>
      <c r="AP8" s="644"/>
      <c r="AQ8" s="644"/>
    </row>
    <row r="9" spans="1:43" ht="13.5" customHeight="1">
      <c r="A9" s="652"/>
      <c r="B9" s="652"/>
      <c r="C9" s="652"/>
      <c r="D9" s="652"/>
      <c r="E9" s="649"/>
      <c r="F9" s="650"/>
      <c r="G9" s="650"/>
      <c r="H9" s="650"/>
      <c r="I9" s="650"/>
      <c r="J9" s="650"/>
      <c r="K9" s="650"/>
      <c r="L9" s="650"/>
      <c r="M9" s="650"/>
      <c r="N9" s="650"/>
      <c r="O9" s="650"/>
      <c r="P9" s="650"/>
      <c r="Q9" s="650"/>
      <c r="R9" s="650"/>
      <c r="S9" s="650"/>
      <c r="T9" s="650"/>
      <c r="U9" s="650"/>
      <c r="V9" s="650"/>
      <c r="W9" s="650"/>
      <c r="X9" s="651"/>
      <c r="Y9" s="654"/>
      <c r="Z9" s="654"/>
      <c r="AA9" s="654"/>
      <c r="AB9" s="654"/>
      <c r="AC9" s="654"/>
      <c r="AD9" s="644"/>
      <c r="AE9" s="644"/>
      <c r="AF9" s="644"/>
      <c r="AG9" s="644"/>
      <c r="AH9" s="644"/>
      <c r="AI9" s="644"/>
      <c r="AJ9" s="644"/>
      <c r="AK9" s="644"/>
      <c r="AL9" s="644"/>
      <c r="AM9" s="644"/>
      <c r="AN9" s="644"/>
      <c r="AO9" s="644"/>
      <c r="AP9" s="644"/>
      <c r="AQ9" s="644"/>
    </row>
    <row r="10" spans="1:43" ht="13.5" customHeight="1">
      <c r="A10" s="636" t="s">
        <v>100</v>
      </c>
      <c r="B10" s="636"/>
      <c r="C10" s="636"/>
      <c r="D10" s="636"/>
      <c r="E10" s="653" t="s">
        <v>218</v>
      </c>
      <c r="F10" s="653"/>
      <c r="G10" s="653"/>
      <c r="H10" s="653"/>
      <c r="I10" s="653"/>
      <c r="J10" s="653"/>
      <c r="K10" s="653"/>
      <c r="L10" s="653"/>
      <c r="M10" s="653"/>
      <c r="N10" s="653"/>
      <c r="O10" s="653"/>
      <c r="P10" s="653"/>
      <c r="Q10" s="653"/>
      <c r="R10" s="653"/>
      <c r="S10" s="653"/>
      <c r="T10" s="653"/>
      <c r="U10" s="653"/>
      <c r="V10" s="653"/>
      <c r="W10" s="653"/>
      <c r="X10" s="653"/>
      <c r="Y10" s="657" t="s">
        <v>184</v>
      </c>
      <c r="Z10" s="657"/>
      <c r="AA10" s="657"/>
      <c r="AB10" s="657"/>
      <c r="AC10" s="657"/>
      <c r="AD10" s="667" t="s">
        <v>186</v>
      </c>
      <c r="AE10" s="667"/>
      <c r="AF10" s="667"/>
      <c r="AG10" s="667"/>
      <c r="AH10" s="667"/>
      <c r="AI10" s="667"/>
      <c r="AJ10" s="667"/>
      <c r="AK10" s="667"/>
      <c r="AL10" s="667"/>
      <c r="AM10" s="667"/>
      <c r="AN10" s="667"/>
      <c r="AO10" s="667"/>
      <c r="AP10" s="667"/>
      <c r="AQ10" s="667"/>
    </row>
    <row r="11" spans="1:43" ht="13.5" customHeight="1">
      <c r="A11" s="636"/>
      <c r="B11" s="636"/>
      <c r="C11" s="636"/>
      <c r="D11" s="636"/>
      <c r="E11" s="653"/>
      <c r="F11" s="653"/>
      <c r="G11" s="653"/>
      <c r="H11" s="653"/>
      <c r="I11" s="653"/>
      <c r="J11" s="653"/>
      <c r="K11" s="653"/>
      <c r="L11" s="653"/>
      <c r="M11" s="653"/>
      <c r="N11" s="653"/>
      <c r="O11" s="653"/>
      <c r="P11" s="653"/>
      <c r="Q11" s="653"/>
      <c r="R11" s="653"/>
      <c r="S11" s="653"/>
      <c r="T11" s="653"/>
      <c r="U11" s="653"/>
      <c r="V11" s="653"/>
      <c r="W11" s="653"/>
      <c r="X11" s="653"/>
      <c r="Y11" s="657"/>
      <c r="Z11" s="657"/>
      <c r="AA11" s="657"/>
      <c r="AB11" s="657"/>
      <c r="AC11" s="657"/>
      <c r="AD11" s="667"/>
      <c r="AE11" s="667"/>
      <c r="AF11" s="667"/>
      <c r="AG11" s="667"/>
      <c r="AH11" s="667"/>
      <c r="AI11" s="667"/>
      <c r="AJ11" s="667"/>
      <c r="AK11" s="667"/>
      <c r="AL11" s="667"/>
      <c r="AM11" s="667"/>
      <c r="AN11" s="667"/>
      <c r="AO11" s="667"/>
      <c r="AP11" s="667"/>
      <c r="AQ11" s="667"/>
    </row>
    <row r="12" spans="1:43" ht="13.5" customHeight="1">
      <c r="A12" s="636"/>
      <c r="B12" s="636"/>
      <c r="C12" s="636"/>
      <c r="D12" s="636"/>
      <c r="E12" s="653"/>
      <c r="F12" s="653"/>
      <c r="G12" s="653"/>
      <c r="H12" s="653"/>
      <c r="I12" s="653"/>
      <c r="J12" s="653"/>
      <c r="K12" s="653"/>
      <c r="L12" s="653"/>
      <c r="M12" s="653"/>
      <c r="N12" s="653"/>
      <c r="O12" s="653"/>
      <c r="P12" s="653"/>
      <c r="Q12" s="653"/>
      <c r="R12" s="653"/>
      <c r="S12" s="653"/>
      <c r="T12" s="653"/>
      <c r="U12" s="653"/>
      <c r="V12" s="653"/>
      <c r="W12" s="653"/>
      <c r="X12" s="653"/>
      <c r="Y12" s="657"/>
      <c r="Z12" s="657"/>
      <c r="AA12" s="657"/>
      <c r="AB12" s="657"/>
      <c r="AC12" s="657"/>
      <c r="AD12" s="667"/>
      <c r="AE12" s="667"/>
      <c r="AF12" s="667"/>
      <c r="AG12" s="667"/>
      <c r="AH12" s="667"/>
      <c r="AI12" s="667"/>
      <c r="AJ12" s="667"/>
      <c r="AK12" s="667"/>
      <c r="AL12" s="667"/>
      <c r="AM12" s="667"/>
      <c r="AN12" s="667"/>
      <c r="AO12" s="667"/>
      <c r="AP12" s="667"/>
      <c r="AQ12" s="667"/>
    </row>
    <row r="13" spans="1:43" ht="13.5" customHeight="1">
      <c r="A13" s="615" t="s">
        <v>40</v>
      </c>
      <c r="B13" s="523"/>
      <c r="C13" s="523"/>
      <c r="D13" s="616"/>
      <c r="E13" s="644" t="s">
        <v>6</v>
      </c>
      <c r="F13" s="644"/>
      <c r="G13" s="644"/>
      <c r="H13" s="644"/>
      <c r="I13" s="644"/>
      <c r="J13" s="644"/>
      <c r="K13" s="644"/>
      <c r="L13" s="645"/>
      <c r="M13" s="79"/>
      <c r="N13" s="79"/>
      <c r="O13" s="79"/>
      <c r="P13" s="79"/>
      <c r="Q13" s="79"/>
      <c r="R13" s="79"/>
      <c r="S13" s="79"/>
      <c r="T13" s="79"/>
      <c r="U13" s="79"/>
      <c r="V13" s="79"/>
      <c r="W13" s="79"/>
      <c r="X13" s="79"/>
      <c r="Y13" s="81"/>
      <c r="Z13" s="78"/>
      <c r="AA13" s="615" t="s">
        <v>147</v>
      </c>
      <c r="AB13" s="523"/>
      <c r="AC13" s="523"/>
      <c r="AD13" s="523"/>
      <c r="AE13" s="523"/>
      <c r="AF13" s="523"/>
      <c r="AG13" s="523"/>
      <c r="AH13" s="523"/>
      <c r="AI13" s="523"/>
      <c r="AJ13" s="79"/>
      <c r="AK13" s="79"/>
      <c r="AL13" s="79"/>
      <c r="AM13" s="79"/>
      <c r="AN13" s="79"/>
      <c r="AO13" s="79"/>
      <c r="AP13" s="79"/>
      <c r="AQ13" s="80"/>
    </row>
    <row r="14" spans="1:43" ht="13.5" customHeight="1">
      <c r="A14" s="620"/>
      <c r="B14" s="525"/>
      <c r="C14" s="525"/>
      <c r="D14" s="621"/>
      <c r="E14" s="644"/>
      <c r="F14" s="644"/>
      <c r="G14" s="644"/>
      <c r="H14" s="644"/>
      <c r="I14" s="644"/>
      <c r="J14" s="644"/>
      <c r="K14" s="644"/>
      <c r="L14" s="645"/>
      <c r="M14" s="622" t="s">
        <v>7</v>
      </c>
      <c r="N14" s="623"/>
      <c r="O14" s="623"/>
      <c r="P14" s="623"/>
      <c r="Q14" s="623"/>
      <c r="R14" s="623"/>
      <c r="S14" s="623"/>
      <c r="T14" s="655" t="s">
        <v>145</v>
      </c>
      <c r="U14" s="656"/>
      <c r="V14" s="656"/>
      <c r="W14" s="656"/>
      <c r="X14" s="656"/>
      <c r="Y14" s="656"/>
      <c r="Z14" s="656"/>
      <c r="AA14" s="620"/>
      <c r="AB14" s="525"/>
      <c r="AC14" s="525"/>
      <c r="AD14" s="525"/>
      <c r="AE14" s="525"/>
      <c r="AF14" s="525"/>
      <c r="AG14" s="525"/>
      <c r="AH14" s="525"/>
      <c r="AI14" s="525"/>
      <c r="AJ14" s="630" t="s">
        <v>146</v>
      </c>
      <c r="AK14" s="631"/>
      <c r="AL14" s="631"/>
      <c r="AM14" s="631"/>
      <c r="AN14" s="631"/>
      <c r="AO14" s="631"/>
      <c r="AP14" s="631"/>
      <c r="AQ14" s="632"/>
    </row>
    <row r="15" spans="1:43" s="21" customFormat="1" ht="13.5" customHeight="1">
      <c r="A15" s="668" t="s">
        <v>185</v>
      </c>
      <c r="B15" s="669"/>
      <c r="C15" s="669"/>
      <c r="D15" s="670"/>
      <c r="E15" s="626">
        <v>2648.64</v>
      </c>
      <c r="F15" s="626"/>
      <c r="G15" s="626"/>
      <c r="H15" s="626"/>
      <c r="I15" s="626"/>
      <c r="J15" s="626"/>
      <c r="K15" s="626" t="s">
        <v>85</v>
      </c>
      <c r="L15" s="626"/>
      <c r="M15" s="674"/>
      <c r="N15" s="624"/>
      <c r="O15" s="624"/>
      <c r="P15" s="624"/>
      <c r="Q15" s="624"/>
      <c r="R15" s="624" t="s">
        <v>85</v>
      </c>
      <c r="S15" s="625"/>
      <c r="T15" s="674"/>
      <c r="U15" s="624"/>
      <c r="V15" s="624"/>
      <c r="W15" s="624"/>
      <c r="X15" s="624"/>
      <c r="Y15" s="626" t="s">
        <v>85</v>
      </c>
      <c r="Z15" s="677"/>
      <c r="AA15" s="633"/>
      <c r="AB15" s="624"/>
      <c r="AC15" s="624"/>
      <c r="AD15" s="624"/>
      <c r="AE15" s="624"/>
      <c r="AF15" s="624"/>
      <c r="AG15" s="624"/>
      <c r="AH15" s="662" t="s">
        <v>83</v>
      </c>
      <c r="AI15" s="679"/>
      <c r="AJ15" s="661"/>
      <c r="AK15" s="662"/>
      <c r="AL15" s="662"/>
      <c r="AM15" s="662"/>
      <c r="AN15" s="662"/>
      <c r="AO15" s="662"/>
      <c r="AP15" s="626" t="s">
        <v>55</v>
      </c>
      <c r="AQ15" s="677"/>
    </row>
    <row r="16" spans="1:43" s="21" customFormat="1" ht="13.5" customHeight="1">
      <c r="A16" s="668"/>
      <c r="B16" s="669"/>
      <c r="C16" s="669"/>
      <c r="D16" s="670"/>
      <c r="E16" s="626"/>
      <c r="F16" s="626"/>
      <c r="G16" s="626"/>
      <c r="H16" s="626"/>
      <c r="I16" s="626"/>
      <c r="J16" s="626"/>
      <c r="K16" s="626"/>
      <c r="L16" s="626"/>
      <c r="M16" s="675"/>
      <c r="N16" s="626"/>
      <c r="O16" s="626"/>
      <c r="P16" s="626"/>
      <c r="Q16" s="626"/>
      <c r="R16" s="626"/>
      <c r="S16" s="627"/>
      <c r="T16" s="675"/>
      <c r="U16" s="626"/>
      <c r="V16" s="626"/>
      <c r="W16" s="626"/>
      <c r="X16" s="626"/>
      <c r="Y16" s="626"/>
      <c r="Z16" s="677"/>
      <c r="AA16" s="634"/>
      <c r="AB16" s="626"/>
      <c r="AC16" s="626"/>
      <c r="AD16" s="626"/>
      <c r="AE16" s="626"/>
      <c r="AF16" s="626"/>
      <c r="AG16" s="626"/>
      <c r="AH16" s="664"/>
      <c r="AI16" s="680"/>
      <c r="AJ16" s="663"/>
      <c r="AK16" s="664"/>
      <c r="AL16" s="664"/>
      <c r="AM16" s="664"/>
      <c r="AN16" s="664"/>
      <c r="AO16" s="664"/>
      <c r="AP16" s="626"/>
      <c r="AQ16" s="677"/>
    </row>
    <row r="17" spans="1:43" s="21" customFormat="1" ht="13.5" customHeight="1">
      <c r="A17" s="671"/>
      <c r="B17" s="672"/>
      <c r="C17" s="672"/>
      <c r="D17" s="673"/>
      <c r="E17" s="628"/>
      <c r="F17" s="628"/>
      <c r="G17" s="628"/>
      <c r="H17" s="628"/>
      <c r="I17" s="628"/>
      <c r="J17" s="628"/>
      <c r="K17" s="628"/>
      <c r="L17" s="628"/>
      <c r="M17" s="676"/>
      <c r="N17" s="628"/>
      <c r="O17" s="628"/>
      <c r="P17" s="628"/>
      <c r="Q17" s="628"/>
      <c r="R17" s="628"/>
      <c r="S17" s="629"/>
      <c r="T17" s="676"/>
      <c r="U17" s="628"/>
      <c r="V17" s="628"/>
      <c r="W17" s="628"/>
      <c r="X17" s="628"/>
      <c r="Y17" s="628"/>
      <c r="Z17" s="678"/>
      <c r="AA17" s="635"/>
      <c r="AB17" s="628"/>
      <c r="AC17" s="628"/>
      <c r="AD17" s="628"/>
      <c r="AE17" s="628"/>
      <c r="AF17" s="628"/>
      <c r="AG17" s="628"/>
      <c r="AH17" s="666"/>
      <c r="AI17" s="681"/>
      <c r="AJ17" s="665"/>
      <c r="AK17" s="666"/>
      <c r="AL17" s="666"/>
      <c r="AM17" s="666"/>
      <c r="AN17" s="666"/>
      <c r="AO17" s="666"/>
      <c r="AP17" s="628"/>
      <c r="AQ17" s="678"/>
    </row>
    <row r="18" spans="1:43" s="47" customFormat="1" ht="13.5" customHeight="1">
      <c r="A18" s="615" t="s">
        <v>163</v>
      </c>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616"/>
    </row>
    <row r="19" spans="1:43" ht="13.5" customHeight="1">
      <c r="A19" s="620"/>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621"/>
    </row>
    <row r="20" spans="1:43" ht="13.5" customHeight="1">
      <c r="A20" s="658" t="s">
        <v>334</v>
      </c>
      <c r="B20" s="659"/>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60"/>
    </row>
    <row r="21" spans="1:43" ht="13.5" customHeight="1">
      <c r="A21" s="198"/>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200"/>
    </row>
    <row r="22" spans="1:43" ht="13.5" customHeight="1">
      <c r="A22" s="198"/>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200"/>
    </row>
    <row r="23" spans="1:43" ht="13.5" customHeight="1">
      <c r="A23" s="20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row>
    <row r="24" spans="1:43" ht="13.5" customHeight="1">
      <c r="A24" s="64"/>
      <c r="B24" s="46"/>
      <c r="C24" s="46"/>
      <c r="D24" s="46"/>
      <c r="E24" s="46"/>
      <c r="F24" s="46"/>
      <c r="G24" s="46"/>
      <c r="H24" s="46"/>
      <c r="I24" s="46"/>
      <c r="J24" s="46"/>
      <c r="K24" s="46"/>
      <c r="L24" s="49"/>
      <c r="M24" s="49"/>
      <c r="N24" s="49"/>
      <c r="O24" s="49"/>
      <c r="P24" s="49"/>
      <c r="Q24" s="49"/>
      <c r="R24" s="49"/>
      <c r="S24" s="46"/>
      <c r="T24" s="46"/>
      <c r="U24" s="46"/>
      <c r="V24" s="46"/>
      <c r="W24" s="46"/>
      <c r="X24" s="46"/>
      <c r="Y24" s="46"/>
      <c r="Z24" s="46"/>
      <c r="AA24" s="65"/>
      <c r="AB24" s="65"/>
      <c r="AC24" s="65"/>
      <c r="AD24" s="65"/>
      <c r="AE24" s="65"/>
      <c r="AF24" s="65"/>
      <c r="AG24" s="65"/>
      <c r="AH24" s="65"/>
      <c r="AI24" s="65"/>
      <c r="AJ24" s="65"/>
      <c r="AK24" s="65"/>
      <c r="AL24" s="65"/>
      <c r="AM24" s="65"/>
      <c r="AN24" s="65"/>
      <c r="AO24" s="65"/>
      <c r="AP24" s="65"/>
      <c r="AQ24" s="66"/>
    </row>
    <row r="25" spans="1:43" ht="13.5" customHeight="1">
      <c r="A25" s="652" t="s">
        <v>39</v>
      </c>
      <c r="B25" s="652"/>
      <c r="C25" s="652"/>
      <c r="D25" s="652"/>
      <c r="E25" s="646" t="s">
        <v>144</v>
      </c>
      <c r="F25" s="647"/>
      <c r="G25" s="647"/>
      <c r="H25" s="647"/>
      <c r="I25" s="647"/>
      <c r="J25" s="647"/>
      <c r="K25" s="647"/>
      <c r="L25" s="647"/>
      <c r="M25" s="647"/>
      <c r="N25" s="647"/>
      <c r="O25" s="647"/>
      <c r="P25" s="647"/>
      <c r="Q25" s="647"/>
      <c r="R25" s="647"/>
      <c r="S25" s="647"/>
      <c r="T25" s="647"/>
      <c r="U25" s="647"/>
      <c r="V25" s="647"/>
      <c r="W25" s="647"/>
      <c r="X25" s="648"/>
      <c r="Y25" s="654" t="s">
        <v>5</v>
      </c>
      <c r="Z25" s="654"/>
      <c r="AA25" s="654"/>
      <c r="AB25" s="654"/>
      <c r="AC25" s="654"/>
      <c r="AD25" s="644" t="s">
        <v>4</v>
      </c>
      <c r="AE25" s="644"/>
      <c r="AF25" s="644"/>
      <c r="AG25" s="644"/>
      <c r="AH25" s="644"/>
      <c r="AI25" s="644"/>
      <c r="AJ25" s="644"/>
      <c r="AK25" s="644"/>
      <c r="AL25" s="644"/>
      <c r="AM25" s="644"/>
      <c r="AN25" s="644"/>
      <c r="AO25" s="644"/>
      <c r="AP25" s="644"/>
      <c r="AQ25" s="644"/>
    </row>
    <row r="26" spans="1:43" ht="13.5" customHeight="1">
      <c r="A26" s="652"/>
      <c r="B26" s="652"/>
      <c r="C26" s="652"/>
      <c r="D26" s="652"/>
      <c r="E26" s="649"/>
      <c r="F26" s="650"/>
      <c r="G26" s="650"/>
      <c r="H26" s="650"/>
      <c r="I26" s="650"/>
      <c r="J26" s="650"/>
      <c r="K26" s="650"/>
      <c r="L26" s="650"/>
      <c r="M26" s="650"/>
      <c r="N26" s="650"/>
      <c r="O26" s="650"/>
      <c r="P26" s="650"/>
      <c r="Q26" s="650"/>
      <c r="R26" s="650"/>
      <c r="S26" s="650"/>
      <c r="T26" s="650"/>
      <c r="U26" s="650"/>
      <c r="V26" s="650"/>
      <c r="W26" s="650"/>
      <c r="X26" s="651"/>
      <c r="Y26" s="654"/>
      <c r="Z26" s="654"/>
      <c r="AA26" s="654"/>
      <c r="AB26" s="654"/>
      <c r="AC26" s="654"/>
      <c r="AD26" s="644"/>
      <c r="AE26" s="644"/>
      <c r="AF26" s="644"/>
      <c r="AG26" s="644"/>
      <c r="AH26" s="644"/>
      <c r="AI26" s="644"/>
      <c r="AJ26" s="644"/>
      <c r="AK26" s="644"/>
      <c r="AL26" s="644"/>
      <c r="AM26" s="644"/>
      <c r="AN26" s="644"/>
      <c r="AO26" s="644"/>
      <c r="AP26" s="644"/>
      <c r="AQ26" s="644"/>
    </row>
    <row r="27" spans="1:43" ht="13.5" customHeight="1">
      <c r="A27" s="636" t="s">
        <v>101</v>
      </c>
      <c r="B27" s="636"/>
      <c r="C27" s="636"/>
      <c r="D27" s="636"/>
      <c r="E27" s="637"/>
      <c r="F27" s="637"/>
      <c r="G27" s="637"/>
      <c r="H27" s="637"/>
      <c r="I27" s="637"/>
      <c r="J27" s="637"/>
      <c r="K27" s="637"/>
      <c r="L27" s="637"/>
      <c r="M27" s="637"/>
      <c r="N27" s="637"/>
      <c r="O27" s="637"/>
      <c r="P27" s="637"/>
      <c r="Q27" s="637"/>
      <c r="R27" s="637"/>
      <c r="S27" s="637"/>
      <c r="T27" s="637"/>
      <c r="U27" s="637"/>
      <c r="V27" s="637"/>
      <c r="W27" s="637"/>
      <c r="X27" s="637"/>
      <c r="Y27" s="657" t="s">
        <v>49</v>
      </c>
      <c r="Z27" s="657"/>
      <c r="AA27" s="657"/>
      <c r="AB27" s="657"/>
      <c r="AC27" s="657"/>
      <c r="AD27" s="667"/>
      <c r="AE27" s="667"/>
      <c r="AF27" s="667"/>
      <c r="AG27" s="667"/>
      <c r="AH27" s="667"/>
      <c r="AI27" s="667"/>
      <c r="AJ27" s="667"/>
      <c r="AK27" s="667"/>
      <c r="AL27" s="667"/>
      <c r="AM27" s="667"/>
      <c r="AN27" s="667"/>
      <c r="AO27" s="667"/>
      <c r="AP27" s="667"/>
      <c r="AQ27" s="667"/>
    </row>
    <row r="28" spans="1:43" ht="13.5" customHeight="1">
      <c r="A28" s="636"/>
      <c r="B28" s="636"/>
      <c r="C28" s="636"/>
      <c r="D28" s="636"/>
      <c r="E28" s="637"/>
      <c r="F28" s="637"/>
      <c r="G28" s="637"/>
      <c r="H28" s="637"/>
      <c r="I28" s="637"/>
      <c r="J28" s="637"/>
      <c r="K28" s="637"/>
      <c r="L28" s="637"/>
      <c r="M28" s="637"/>
      <c r="N28" s="637"/>
      <c r="O28" s="637"/>
      <c r="P28" s="637"/>
      <c r="Q28" s="637"/>
      <c r="R28" s="637"/>
      <c r="S28" s="637"/>
      <c r="T28" s="637"/>
      <c r="U28" s="637"/>
      <c r="V28" s="637"/>
      <c r="W28" s="637"/>
      <c r="X28" s="637"/>
      <c r="Y28" s="657"/>
      <c r="Z28" s="657"/>
      <c r="AA28" s="657"/>
      <c r="AB28" s="657"/>
      <c r="AC28" s="657"/>
      <c r="AD28" s="667"/>
      <c r="AE28" s="667"/>
      <c r="AF28" s="667"/>
      <c r="AG28" s="667"/>
      <c r="AH28" s="667"/>
      <c r="AI28" s="667"/>
      <c r="AJ28" s="667"/>
      <c r="AK28" s="667"/>
      <c r="AL28" s="667"/>
      <c r="AM28" s="667"/>
      <c r="AN28" s="667"/>
      <c r="AO28" s="667"/>
      <c r="AP28" s="667"/>
      <c r="AQ28" s="667"/>
    </row>
    <row r="29" spans="1:43" ht="13.5" customHeight="1">
      <c r="A29" s="636"/>
      <c r="B29" s="636"/>
      <c r="C29" s="636"/>
      <c r="D29" s="636"/>
      <c r="E29" s="637"/>
      <c r="F29" s="637"/>
      <c r="G29" s="637"/>
      <c r="H29" s="637"/>
      <c r="I29" s="637"/>
      <c r="J29" s="637"/>
      <c r="K29" s="637"/>
      <c r="L29" s="637"/>
      <c r="M29" s="637"/>
      <c r="N29" s="637"/>
      <c r="O29" s="637"/>
      <c r="P29" s="637"/>
      <c r="Q29" s="637"/>
      <c r="R29" s="637"/>
      <c r="S29" s="637"/>
      <c r="T29" s="637"/>
      <c r="U29" s="637"/>
      <c r="V29" s="637"/>
      <c r="W29" s="637"/>
      <c r="X29" s="637"/>
      <c r="Y29" s="657"/>
      <c r="Z29" s="657"/>
      <c r="AA29" s="657"/>
      <c r="AB29" s="657"/>
      <c r="AC29" s="657"/>
      <c r="AD29" s="667"/>
      <c r="AE29" s="667"/>
      <c r="AF29" s="667"/>
      <c r="AG29" s="667"/>
      <c r="AH29" s="667"/>
      <c r="AI29" s="667"/>
      <c r="AJ29" s="667"/>
      <c r="AK29" s="667"/>
      <c r="AL29" s="667"/>
      <c r="AM29" s="667"/>
      <c r="AN29" s="667"/>
      <c r="AO29" s="667"/>
      <c r="AP29" s="667"/>
      <c r="AQ29" s="667"/>
    </row>
    <row r="30" spans="1:43" ht="13.5" customHeight="1">
      <c r="A30" s="615" t="s">
        <v>40</v>
      </c>
      <c r="B30" s="523"/>
      <c r="C30" s="523"/>
      <c r="D30" s="616"/>
      <c r="E30" s="644" t="s">
        <v>6</v>
      </c>
      <c r="F30" s="644"/>
      <c r="G30" s="644"/>
      <c r="H30" s="644"/>
      <c r="I30" s="644"/>
      <c r="J30" s="644"/>
      <c r="K30" s="644"/>
      <c r="L30" s="645"/>
      <c r="M30" s="79"/>
      <c r="N30" s="79"/>
      <c r="O30" s="79"/>
      <c r="P30" s="79"/>
      <c r="Q30" s="79"/>
      <c r="R30" s="79"/>
      <c r="S30" s="79"/>
      <c r="T30" s="79"/>
      <c r="U30" s="79"/>
      <c r="V30" s="79"/>
      <c r="W30" s="79"/>
      <c r="X30" s="79"/>
      <c r="Y30" s="81"/>
      <c r="Z30" s="78"/>
      <c r="AA30" s="615" t="s">
        <v>147</v>
      </c>
      <c r="AB30" s="523"/>
      <c r="AC30" s="523"/>
      <c r="AD30" s="523"/>
      <c r="AE30" s="523"/>
      <c r="AF30" s="523"/>
      <c r="AG30" s="523"/>
      <c r="AH30" s="523"/>
      <c r="AI30" s="523"/>
      <c r="AJ30" s="79"/>
      <c r="AK30" s="79"/>
      <c r="AL30" s="79"/>
      <c r="AM30" s="79"/>
      <c r="AN30" s="79"/>
      <c r="AO30" s="79"/>
      <c r="AP30" s="79"/>
      <c r="AQ30" s="80"/>
    </row>
    <row r="31" spans="1:43" ht="13.5" customHeight="1">
      <c r="A31" s="620"/>
      <c r="B31" s="525"/>
      <c r="C31" s="525"/>
      <c r="D31" s="621"/>
      <c r="E31" s="644"/>
      <c r="F31" s="644"/>
      <c r="G31" s="644"/>
      <c r="H31" s="644"/>
      <c r="I31" s="644"/>
      <c r="J31" s="644"/>
      <c r="K31" s="644"/>
      <c r="L31" s="645"/>
      <c r="M31" s="622" t="s">
        <v>7</v>
      </c>
      <c r="N31" s="623"/>
      <c r="O31" s="623"/>
      <c r="P31" s="623"/>
      <c r="Q31" s="623"/>
      <c r="R31" s="623"/>
      <c r="S31" s="623"/>
      <c r="T31" s="655" t="s">
        <v>145</v>
      </c>
      <c r="U31" s="656"/>
      <c r="V31" s="656"/>
      <c r="W31" s="656"/>
      <c r="X31" s="656"/>
      <c r="Y31" s="656"/>
      <c r="Z31" s="656"/>
      <c r="AA31" s="620"/>
      <c r="AB31" s="525"/>
      <c r="AC31" s="525"/>
      <c r="AD31" s="525"/>
      <c r="AE31" s="525"/>
      <c r="AF31" s="525"/>
      <c r="AG31" s="525"/>
      <c r="AH31" s="525"/>
      <c r="AI31" s="525"/>
      <c r="AJ31" s="630" t="s">
        <v>146</v>
      </c>
      <c r="AK31" s="631"/>
      <c r="AL31" s="631"/>
      <c r="AM31" s="631"/>
      <c r="AN31" s="631"/>
      <c r="AO31" s="631"/>
      <c r="AP31" s="631"/>
      <c r="AQ31" s="632"/>
    </row>
    <row r="32" spans="1:43" s="21" customFormat="1" ht="13.5" customHeight="1">
      <c r="A32" s="668" t="s">
        <v>49</v>
      </c>
      <c r="B32" s="669"/>
      <c r="C32" s="669"/>
      <c r="D32" s="670"/>
      <c r="E32" s="626"/>
      <c r="F32" s="626"/>
      <c r="G32" s="626"/>
      <c r="H32" s="626"/>
      <c r="I32" s="626"/>
      <c r="J32" s="626"/>
      <c r="K32" s="626" t="s">
        <v>85</v>
      </c>
      <c r="L32" s="626"/>
      <c r="M32" s="674"/>
      <c r="N32" s="624"/>
      <c r="O32" s="624"/>
      <c r="P32" s="624"/>
      <c r="Q32" s="624"/>
      <c r="R32" s="624" t="s">
        <v>85</v>
      </c>
      <c r="S32" s="625"/>
      <c r="T32" s="674"/>
      <c r="U32" s="624"/>
      <c r="V32" s="624"/>
      <c r="W32" s="624"/>
      <c r="X32" s="624"/>
      <c r="Y32" s="626" t="s">
        <v>85</v>
      </c>
      <c r="Z32" s="677"/>
      <c r="AA32" s="633"/>
      <c r="AB32" s="624"/>
      <c r="AC32" s="624"/>
      <c r="AD32" s="624"/>
      <c r="AE32" s="624"/>
      <c r="AF32" s="624"/>
      <c r="AG32" s="624"/>
      <c r="AH32" s="662" t="s">
        <v>83</v>
      </c>
      <c r="AI32" s="679"/>
      <c r="AJ32" s="661"/>
      <c r="AK32" s="662"/>
      <c r="AL32" s="662"/>
      <c r="AM32" s="662"/>
      <c r="AN32" s="662"/>
      <c r="AO32" s="662"/>
      <c r="AP32" s="626" t="s">
        <v>55</v>
      </c>
      <c r="AQ32" s="677"/>
    </row>
    <row r="33" spans="1:43" s="21" customFormat="1" ht="13.5" customHeight="1">
      <c r="A33" s="668"/>
      <c r="B33" s="669"/>
      <c r="C33" s="669"/>
      <c r="D33" s="670"/>
      <c r="E33" s="626"/>
      <c r="F33" s="626"/>
      <c r="G33" s="626"/>
      <c r="H33" s="626"/>
      <c r="I33" s="626"/>
      <c r="J33" s="626"/>
      <c r="K33" s="626"/>
      <c r="L33" s="626"/>
      <c r="M33" s="675"/>
      <c r="N33" s="626"/>
      <c r="O33" s="626"/>
      <c r="P33" s="626"/>
      <c r="Q33" s="626"/>
      <c r="R33" s="626"/>
      <c r="S33" s="627"/>
      <c r="T33" s="675"/>
      <c r="U33" s="626"/>
      <c r="V33" s="626"/>
      <c r="W33" s="626"/>
      <c r="X33" s="626"/>
      <c r="Y33" s="626"/>
      <c r="Z33" s="677"/>
      <c r="AA33" s="634"/>
      <c r="AB33" s="626"/>
      <c r="AC33" s="626"/>
      <c r="AD33" s="626"/>
      <c r="AE33" s="626"/>
      <c r="AF33" s="626"/>
      <c r="AG33" s="626"/>
      <c r="AH33" s="664"/>
      <c r="AI33" s="680"/>
      <c r="AJ33" s="663"/>
      <c r="AK33" s="664"/>
      <c r="AL33" s="664"/>
      <c r="AM33" s="664"/>
      <c r="AN33" s="664"/>
      <c r="AO33" s="664"/>
      <c r="AP33" s="626"/>
      <c r="AQ33" s="677"/>
    </row>
    <row r="34" spans="1:43" s="21" customFormat="1" ht="13.5" customHeight="1">
      <c r="A34" s="671"/>
      <c r="B34" s="672"/>
      <c r="C34" s="672"/>
      <c r="D34" s="673"/>
      <c r="E34" s="628"/>
      <c r="F34" s="628"/>
      <c r="G34" s="628"/>
      <c r="H34" s="628"/>
      <c r="I34" s="628"/>
      <c r="J34" s="628"/>
      <c r="K34" s="628"/>
      <c r="L34" s="628"/>
      <c r="M34" s="676"/>
      <c r="N34" s="628"/>
      <c r="O34" s="628"/>
      <c r="P34" s="628"/>
      <c r="Q34" s="628"/>
      <c r="R34" s="628"/>
      <c r="S34" s="629"/>
      <c r="T34" s="676"/>
      <c r="U34" s="628"/>
      <c r="V34" s="628"/>
      <c r="W34" s="628"/>
      <c r="X34" s="628"/>
      <c r="Y34" s="628"/>
      <c r="Z34" s="678"/>
      <c r="AA34" s="635"/>
      <c r="AB34" s="628"/>
      <c r="AC34" s="628"/>
      <c r="AD34" s="628"/>
      <c r="AE34" s="628"/>
      <c r="AF34" s="628"/>
      <c r="AG34" s="628"/>
      <c r="AH34" s="666"/>
      <c r="AI34" s="681"/>
      <c r="AJ34" s="665"/>
      <c r="AK34" s="666"/>
      <c r="AL34" s="666"/>
      <c r="AM34" s="666"/>
      <c r="AN34" s="666"/>
      <c r="AO34" s="666"/>
      <c r="AP34" s="628"/>
      <c r="AQ34" s="678"/>
    </row>
    <row r="35" spans="1:43" s="47" customFormat="1" ht="13.5" customHeight="1">
      <c r="A35" s="615" t="s">
        <v>163</v>
      </c>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616"/>
    </row>
    <row r="36" spans="1:43" ht="13.5" customHeight="1">
      <c r="A36" s="620"/>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621"/>
    </row>
    <row r="37" spans="1:43" ht="13.5" customHeight="1">
      <c r="A37" s="198"/>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200"/>
    </row>
    <row r="38" spans="1:43" ht="13.5" customHeight="1">
      <c r="A38" s="19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200"/>
    </row>
    <row r="39" spans="1:43" ht="13.5" customHeight="1">
      <c r="A39" s="198"/>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200"/>
    </row>
    <row r="40" spans="1:43" ht="13.5" customHeight="1">
      <c r="A40" s="201"/>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3"/>
    </row>
    <row r="41" spans="1:43" ht="13.5" customHeight="1">
      <c r="A41" s="6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63"/>
    </row>
    <row r="42" spans="1:43" ht="13.5" customHeight="1">
      <c r="A42" s="652" t="s">
        <v>39</v>
      </c>
      <c r="B42" s="652"/>
      <c r="C42" s="652"/>
      <c r="D42" s="652"/>
      <c r="E42" s="646" t="s">
        <v>144</v>
      </c>
      <c r="F42" s="647"/>
      <c r="G42" s="647"/>
      <c r="H42" s="647"/>
      <c r="I42" s="647"/>
      <c r="J42" s="647"/>
      <c r="K42" s="647"/>
      <c r="L42" s="647"/>
      <c r="M42" s="647"/>
      <c r="N42" s="647"/>
      <c r="O42" s="647"/>
      <c r="P42" s="647"/>
      <c r="Q42" s="647"/>
      <c r="R42" s="647"/>
      <c r="S42" s="647"/>
      <c r="T42" s="647"/>
      <c r="U42" s="647"/>
      <c r="V42" s="647"/>
      <c r="W42" s="647"/>
      <c r="X42" s="648"/>
      <c r="Y42" s="654" t="s">
        <v>5</v>
      </c>
      <c r="Z42" s="654"/>
      <c r="AA42" s="654"/>
      <c r="AB42" s="654"/>
      <c r="AC42" s="654"/>
      <c r="AD42" s="644" t="s">
        <v>4</v>
      </c>
      <c r="AE42" s="644"/>
      <c r="AF42" s="644"/>
      <c r="AG42" s="644"/>
      <c r="AH42" s="644"/>
      <c r="AI42" s="644"/>
      <c r="AJ42" s="644"/>
      <c r="AK42" s="644"/>
      <c r="AL42" s="644"/>
      <c r="AM42" s="644"/>
      <c r="AN42" s="644"/>
      <c r="AO42" s="644"/>
      <c r="AP42" s="644"/>
      <c r="AQ42" s="644"/>
    </row>
    <row r="43" spans="1:43" ht="13.5" customHeight="1">
      <c r="A43" s="652"/>
      <c r="B43" s="652"/>
      <c r="C43" s="652"/>
      <c r="D43" s="652"/>
      <c r="E43" s="649"/>
      <c r="F43" s="650"/>
      <c r="G43" s="650"/>
      <c r="H43" s="650"/>
      <c r="I43" s="650"/>
      <c r="J43" s="650"/>
      <c r="K43" s="650"/>
      <c r="L43" s="650"/>
      <c r="M43" s="650"/>
      <c r="N43" s="650"/>
      <c r="O43" s="650"/>
      <c r="P43" s="650"/>
      <c r="Q43" s="650"/>
      <c r="R43" s="650"/>
      <c r="S43" s="650"/>
      <c r="T43" s="650"/>
      <c r="U43" s="650"/>
      <c r="V43" s="650"/>
      <c r="W43" s="650"/>
      <c r="X43" s="651"/>
      <c r="Y43" s="654"/>
      <c r="Z43" s="654"/>
      <c r="AA43" s="654"/>
      <c r="AB43" s="654"/>
      <c r="AC43" s="654"/>
      <c r="AD43" s="644"/>
      <c r="AE43" s="644"/>
      <c r="AF43" s="644"/>
      <c r="AG43" s="644"/>
      <c r="AH43" s="644"/>
      <c r="AI43" s="644"/>
      <c r="AJ43" s="644"/>
      <c r="AK43" s="644"/>
      <c r="AL43" s="644"/>
      <c r="AM43" s="644"/>
      <c r="AN43" s="644"/>
      <c r="AO43" s="644"/>
      <c r="AP43" s="644"/>
      <c r="AQ43" s="644"/>
    </row>
    <row r="44" spans="1:43" ht="13.5" customHeight="1">
      <c r="A44" s="636" t="s">
        <v>102</v>
      </c>
      <c r="B44" s="636"/>
      <c r="C44" s="636"/>
      <c r="D44" s="636"/>
      <c r="E44" s="637"/>
      <c r="F44" s="637"/>
      <c r="G44" s="637"/>
      <c r="H44" s="637"/>
      <c r="I44" s="637"/>
      <c r="J44" s="637"/>
      <c r="K44" s="637"/>
      <c r="L44" s="637"/>
      <c r="M44" s="637"/>
      <c r="N44" s="637"/>
      <c r="O44" s="637"/>
      <c r="P44" s="637"/>
      <c r="Q44" s="637"/>
      <c r="R44" s="637"/>
      <c r="S44" s="637"/>
      <c r="T44" s="637"/>
      <c r="U44" s="637"/>
      <c r="V44" s="637"/>
      <c r="W44" s="637"/>
      <c r="X44" s="637"/>
      <c r="Y44" s="657" t="s">
        <v>49</v>
      </c>
      <c r="Z44" s="657"/>
      <c r="AA44" s="657"/>
      <c r="AB44" s="657"/>
      <c r="AC44" s="657"/>
      <c r="AD44" s="667"/>
      <c r="AE44" s="667"/>
      <c r="AF44" s="667"/>
      <c r="AG44" s="667"/>
      <c r="AH44" s="667"/>
      <c r="AI44" s="667"/>
      <c r="AJ44" s="667"/>
      <c r="AK44" s="667"/>
      <c r="AL44" s="667"/>
      <c r="AM44" s="667"/>
      <c r="AN44" s="667"/>
      <c r="AO44" s="667"/>
      <c r="AP44" s="667"/>
      <c r="AQ44" s="667"/>
    </row>
    <row r="45" spans="1:43" ht="13.5" customHeight="1">
      <c r="A45" s="636"/>
      <c r="B45" s="636"/>
      <c r="C45" s="636"/>
      <c r="D45" s="636"/>
      <c r="E45" s="637"/>
      <c r="F45" s="637"/>
      <c r="G45" s="637"/>
      <c r="H45" s="637"/>
      <c r="I45" s="637"/>
      <c r="J45" s="637"/>
      <c r="K45" s="637"/>
      <c r="L45" s="637"/>
      <c r="M45" s="637"/>
      <c r="N45" s="637"/>
      <c r="O45" s="637"/>
      <c r="P45" s="637"/>
      <c r="Q45" s="637"/>
      <c r="R45" s="637"/>
      <c r="S45" s="637"/>
      <c r="T45" s="637"/>
      <c r="U45" s="637"/>
      <c r="V45" s="637"/>
      <c r="W45" s="637"/>
      <c r="X45" s="637"/>
      <c r="Y45" s="657"/>
      <c r="Z45" s="657"/>
      <c r="AA45" s="657"/>
      <c r="AB45" s="657"/>
      <c r="AC45" s="657"/>
      <c r="AD45" s="667"/>
      <c r="AE45" s="667"/>
      <c r="AF45" s="667"/>
      <c r="AG45" s="667"/>
      <c r="AH45" s="667"/>
      <c r="AI45" s="667"/>
      <c r="AJ45" s="667"/>
      <c r="AK45" s="667"/>
      <c r="AL45" s="667"/>
      <c r="AM45" s="667"/>
      <c r="AN45" s="667"/>
      <c r="AO45" s="667"/>
      <c r="AP45" s="667"/>
      <c r="AQ45" s="667"/>
    </row>
    <row r="46" spans="1:43" ht="13.5" customHeight="1">
      <c r="A46" s="636"/>
      <c r="B46" s="636"/>
      <c r="C46" s="636"/>
      <c r="D46" s="636"/>
      <c r="E46" s="637"/>
      <c r="F46" s="637"/>
      <c r="G46" s="637"/>
      <c r="H46" s="637"/>
      <c r="I46" s="637"/>
      <c r="J46" s="637"/>
      <c r="K46" s="637"/>
      <c r="L46" s="637"/>
      <c r="M46" s="637"/>
      <c r="N46" s="637"/>
      <c r="O46" s="637"/>
      <c r="P46" s="637"/>
      <c r="Q46" s="637"/>
      <c r="R46" s="637"/>
      <c r="S46" s="637"/>
      <c r="T46" s="637"/>
      <c r="U46" s="637"/>
      <c r="V46" s="637"/>
      <c r="W46" s="637"/>
      <c r="X46" s="637"/>
      <c r="Y46" s="657"/>
      <c r="Z46" s="657"/>
      <c r="AA46" s="657"/>
      <c r="AB46" s="657"/>
      <c r="AC46" s="657"/>
      <c r="AD46" s="667"/>
      <c r="AE46" s="667"/>
      <c r="AF46" s="667"/>
      <c r="AG46" s="667"/>
      <c r="AH46" s="667"/>
      <c r="AI46" s="667"/>
      <c r="AJ46" s="667"/>
      <c r="AK46" s="667"/>
      <c r="AL46" s="667"/>
      <c r="AM46" s="667"/>
      <c r="AN46" s="667"/>
      <c r="AO46" s="667"/>
      <c r="AP46" s="667"/>
      <c r="AQ46" s="667"/>
    </row>
    <row r="47" spans="1:43" ht="13.5" customHeight="1">
      <c r="A47" s="615" t="s">
        <v>40</v>
      </c>
      <c r="B47" s="523"/>
      <c r="C47" s="523"/>
      <c r="D47" s="616"/>
      <c r="E47" s="644" t="s">
        <v>6</v>
      </c>
      <c r="F47" s="644"/>
      <c r="G47" s="644"/>
      <c r="H47" s="644"/>
      <c r="I47" s="644"/>
      <c r="J47" s="644"/>
      <c r="K47" s="644"/>
      <c r="L47" s="645"/>
      <c r="M47" s="79"/>
      <c r="N47" s="79"/>
      <c r="O47" s="79"/>
      <c r="P47" s="79"/>
      <c r="Q47" s="79"/>
      <c r="R47" s="79"/>
      <c r="S47" s="79"/>
      <c r="T47" s="79"/>
      <c r="U47" s="79"/>
      <c r="V47" s="79"/>
      <c r="W47" s="79"/>
      <c r="X47" s="79"/>
      <c r="Y47" s="81"/>
      <c r="Z47" s="78"/>
      <c r="AA47" s="615" t="s">
        <v>147</v>
      </c>
      <c r="AB47" s="523"/>
      <c r="AC47" s="523"/>
      <c r="AD47" s="523"/>
      <c r="AE47" s="523"/>
      <c r="AF47" s="523"/>
      <c r="AG47" s="523"/>
      <c r="AH47" s="523"/>
      <c r="AI47" s="523"/>
      <c r="AJ47" s="79"/>
      <c r="AK47" s="79"/>
      <c r="AL47" s="79"/>
      <c r="AM47" s="79"/>
      <c r="AN47" s="79"/>
      <c r="AO47" s="79"/>
      <c r="AP47" s="79"/>
      <c r="AQ47" s="80"/>
    </row>
    <row r="48" spans="1:43" ht="13.5" customHeight="1">
      <c r="A48" s="620"/>
      <c r="B48" s="525"/>
      <c r="C48" s="525"/>
      <c r="D48" s="621"/>
      <c r="E48" s="644"/>
      <c r="F48" s="644"/>
      <c r="G48" s="644"/>
      <c r="H48" s="644"/>
      <c r="I48" s="644"/>
      <c r="J48" s="644"/>
      <c r="K48" s="644"/>
      <c r="L48" s="645"/>
      <c r="M48" s="622" t="s">
        <v>7</v>
      </c>
      <c r="N48" s="623"/>
      <c r="O48" s="623"/>
      <c r="P48" s="623"/>
      <c r="Q48" s="623"/>
      <c r="R48" s="623"/>
      <c r="S48" s="623"/>
      <c r="T48" s="655" t="s">
        <v>145</v>
      </c>
      <c r="U48" s="656"/>
      <c r="V48" s="656"/>
      <c r="W48" s="656"/>
      <c r="X48" s="656"/>
      <c r="Y48" s="656"/>
      <c r="Z48" s="656"/>
      <c r="AA48" s="620"/>
      <c r="AB48" s="525"/>
      <c r="AC48" s="525"/>
      <c r="AD48" s="525"/>
      <c r="AE48" s="525"/>
      <c r="AF48" s="525"/>
      <c r="AG48" s="525"/>
      <c r="AH48" s="525"/>
      <c r="AI48" s="525"/>
      <c r="AJ48" s="630" t="s">
        <v>146</v>
      </c>
      <c r="AK48" s="631"/>
      <c r="AL48" s="631"/>
      <c r="AM48" s="631"/>
      <c r="AN48" s="631"/>
      <c r="AO48" s="631"/>
      <c r="AP48" s="631"/>
      <c r="AQ48" s="632"/>
    </row>
    <row r="49" spans="1:43" s="21" customFormat="1" ht="13.5" customHeight="1">
      <c r="A49" s="668" t="s">
        <v>49</v>
      </c>
      <c r="B49" s="669"/>
      <c r="C49" s="669"/>
      <c r="D49" s="670"/>
      <c r="E49" s="626"/>
      <c r="F49" s="626"/>
      <c r="G49" s="626"/>
      <c r="H49" s="626"/>
      <c r="I49" s="626"/>
      <c r="J49" s="626"/>
      <c r="K49" s="626" t="s">
        <v>85</v>
      </c>
      <c r="L49" s="626"/>
      <c r="M49" s="674"/>
      <c r="N49" s="624"/>
      <c r="O49" s="624"/>
      <c r="P49" s="624"/>
      <c r="Q49" s="624"/>
      <c r="R49" s="624" t="s">
        <v>85</v>
      </c>
      <c r="S49" s="625"/>
      <c r="T49" s="674"/>
      <c r="U49" s="624"/>
      <c r="V49" s="624"/>
      <c r="W49" s="624"/>
      <c r="X49" s="624"/>
      <c r="Y49" s="626" t="s">
        <v>85</v>
      </c>
      <c r="Z49" s="677"/>
      <c r="AA49" s="633"/>
      <c r="AB49" s="624"/>
      <c r="AC49" s="624"/>
      <c r="AD49" s="624"/>
      <c r="AE49" s="624"/>
      <c r="AF49" s="624"/>
      <c r="AG49" s="624"/>
      <c r="AH49" s="662" t="s">
        <v>83</v>
      </c>
      <c r="AI49" s="679"/>
      <c r="AJ49" s="661"/>
      <c r="AK49" s="662"/>
      <c r="AL49" s="662"/>
      <c r="AM49" s="662"/>
      <c r="AN49" s="662"/>
      <c r="AO49" s="662"/>
      <c r="AP49" s="626" t="s">
        <v>55</v>
      </c>
      <c r="AQ49" s="677"/>
    </row>
    <row r="50" spans="1:43" s="21" customFormat="1" ht="13.5" customHeight="1">
      <c r="A50" s="668"/>
      <c r="B50" s="669"/>
      <c r="C50" s="669"/>
      <c r="D50" s="670"/>
      <c r="E50" s="626"/>
      <c r="F50" s="626"/>
      <c r="G50" s="626"/>
      <c r="H50" s="626"/>
      <c r="I50" s="626"/>
      <c r="J50" s="626"/>
      <c r="K50" s="626"/>
      <c r="L50" s="626"/>
      <c r="M50" s="675"/>
      <c r="N50" s="626"/>
      <c r="O50" s="626"/>
      <c r="P50" s="626"/>
      <c r="Q50" s="626"/>
      <c r="R50" s="626"/>
      <c r="S50" s="627"/>
      <c r="T50" s="675"/>
      <c r="U50" s="626"/>
      <c r="V50" s="626"/>
      <c r="W50" s="626"/>
      <c r="X50" s="626"/>
      <c r="Y50" s="626"/>
      <c r="Z50" s="677"/>
      <c r="AA50" s="634"/>
      <c r="AB50" s="626"/>
      <c r="AC50" s="626"/>
      <c r="AD50" s="626"/>
      <c r="AE50" s="626"/>
      <c r="AF50" s="626"/>
      <c r="AG50" s="626"/>
      <c r="AH50" s="664"/>
      <c r="AI50" s="680"/>
      <c r="AJ50" s="663"/>
      <c r="AK50" s="664"/>
      <c r="AL50" s="664"/>
      <c r="AM50" s="664"/>
      <c r="AN50" s="664"/>
      <c r="AO50" s="664"/>
      <c r="AP50" s="626"/>
      <c r="AQ50" s="677"/>
    </row>
    <row r="51" spans="1:43" s="21" customFormat="1" ht="13.5" customHeight="1">
      <c r="A51" s="671"/>
      <c r="B51" s="672"/>
      <c r="C51" s="672"/>
      <c r="D51" s="673"/>
      <c r="E51" s="628"/>
      <c r="F51" s="628"/>
      <c r="G51" s="628"/>
      <c r="H51" s="628"/>
      <c r="I51" s="628"/>
      <c r="J51" s="628"/>
      <c r="K51" s="628"/>
      <c r="L51" s="628"/>
      <c r="M51" s="676"/>
      <c r="N51" s="628"/>
      <c r="O51" s="628"/>
      <c r="P51" s="628"/>
      <c r="Q51" s="628"/>
      <c r="R51" s="628"/>
      <c r="S51" s="629"/>
      <c r="T51" s="676"/>
      <c r="U51" s="628"/>
      <c r="V51" s="628"/>
      <c r="W51" s="628"/>
      <c r="X51" s="628"/>
      <c r="Y51" s="628"/>
      <c r="Z51" s="678"/>
      <c r="AA51" s="635"/>
      <c r="AB51" s="628"/>
      <c r="AC51" s="628"/>
      <c r="AD51" s="628"/>
      <c r="AE51" s="628"/>
      <c r="AF51" s="628"/>
      <c r="AG51" s="628"/>
      <c r="AH51" s="666"/>
      <c r="AI51" s="681"/>
      <c r="AJ51" s="665"/>
      <c r="AK51" s="666"/>
      <c r="AL51" s="666"/>
      <c r="AM51" s="666"/>
      <c r="AN51" s="666"/>
      <c r="AO51" s="666"/>
      <c r="AP51" s="628"/>
      <c r="AQ51" s="678"/>
    </row>
    <row r="52" spans="1:43" s="47" customFormat="1" ht="13.5" customHeight="1">
      <c r="A52" s="615" t="s">
        <v>163</v>
      </c>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616"/>
    </row>
    <row r="53" spans="1:43" ht="13.5" customHeight="1">
      <c r="A53" s="620"/>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621"/>
    </row>
    <row r="54" spans="1:43" ht="13.5" customHeight="1">
      <c r="A54" s="198"/>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200"/>
    </row>
    <row r="55" spans="1:43" ht="13.5" customHeight="1">
      <c r="A55" s="198"/>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200"/>
    </row>
    <row r="56" spans="1:43" ht="13.5" customHeight="1">
      <c r="A56" s="198"/>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200"/>
    </row>
    <row r="57" spans="1:43" ht="13.5" customHeight="1">
      <c r="A57" s="201"/>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3"/>
    </row>
    <row r="58" spans="1:43" ht="13.5" customHeight="1">
      <c r="A58" s="67"/>
      <c r="B58" s="50"/>
      <c r="C58" s="50"/>
      <c r="D58" s="50"/>
      <c r="E58" s="50"/>
      <c r="F58" s="50"/>
      <c r="G58" s="50"/>
      <c r="H58" s="50"/>
      <c r="I58" s="50"/>
      <c r="J58" s="50"/>
      <c r="K58" s="50"/>
      <c r="L58" s="50"/>
      <c r="M58" s="50"/>
      <c r="N58" s="50"/>
      <c r="O58" s="50"/>
      <c r="P58" s="50"/>
      <c r="Q58" s="50"/>
      <c r="R58" s="50"/>
      <c r="S58" s="50"/>
      <c r="T58" s="50"/>
      <c r="U58" s="50"/>
      <c r="V58" s="50"/>
      <c r="W58" s="50"/>
      <c r="X58" s="82"/>
      <c r="Y58" s="82"/>
      <c r="Z58" s="82"/>
      <c r="AA58" s="65"/>
      <c r="AB58" s="65"/>
      <c r="AC58" s="65"/>
      <c r="AD58" s="65"/>
      <c r="AE58" s="65"/>
      <c r="AF58" s="65"/>
      <c r="AG58" s="65"/>
      <c r="AH58" s="65"/>
      <c r="AI58" s="65"/>
      <c r="AJ58" s="65"/>
      <c r="AK58" s="65"/>
      <c r="AL58" s="65"/>
      <c r="AM58" s="65"/>
      <c r="AN58" s="65"/>
      <c r="AO58" s="65"/>
      <c r="AP58" s="65"/>
      <c r="AQ58" s="66"/>
    </row>
    <row r="59" spans="1:43" ht="13.5" customHeight="1">
      <c r="A59" s="615" t="s">
        <v>84</v>
      </c>
      <c r="B59" s="523"/>
      <c r="C59" s="523"/>
      <c r="D59" s="616"/>
      <c r="E59" s="644" t="s">
        <v>6</v>
      </c>
      <c r="F59" s="644"/>
      <c r="G59" s="644"/>
      <c r="H59" s="644"/>
      <c r="I59" s="644"/>
      <c r="J59" s="644"/>
      <c r="K59" s="644"/>
      <c r="L59" s="645"/>
      <c r="M59" s="79"/>
      <c r="N59" s="79"/>
      <c r="O59" s="79"/>
      <c r="P59" s="79"/>
      <c r="Q59" s="79"/>
      <c r="R59" s="79"/>
      <c r="S59" s="79"/>
      <c r="T59" s="79"/>
      <c r="U59" s="79"/>
      <c r="V59" s="79"/>
      <c r="W59" s="79"/>
      <c r="X59" s="79"/>
      <c r="Y59" s="77"/>
      <c r="Z59" s="78"/>
      <c r="AA59" s="615" t="s">
        <v>147</v>
      </c>
      <c r="AB59" s="523"/>
      <c r="AC59" s="523"/>
      <c r="AD59" s="523"/>
      <c r="AE59" s="523"/>
      <c r="AF59" s="523"/>
      <c r="AG59" s="523"/>
      <c r="AH59" s="523"/>
      <c r="AI59" s="523"/>
      <c r="AJ59" s="79"/>
      <c r="AK59" s="79"/>
      <c r="AL59" s="79"/>
      <c r="AM59" s="79"/>
      <c r="AN59" s="79"/>
      <c r="AO59" s="79"/>
      <c r="AP59" s="79"/>
      <c r="AQ59" s="80"/>
    </row>
    <row r="60" spans="1:43" ht="13.5" customHeight="1">
      <c r="A60" s="617"/>
      <c r="B60" s="618"/>
      <c r="C60" s="618"/>
      <c r="D60" s="619"/>
      <c r="E60" s="644"/>
      <c r="F60" s="644"/>
      <c r="G60" s="644"/>
      <c r="H60" s="644"/>
      <c r="I60" s="644"/>
      <c r="J60" s="644"/>
      <c r="K60" s="644"/>
      <c r="L60" s="645"/>
      <c r="M60" s="622" t="s">
        <v>7</v>
      </c>
      <c r="N60" s="623"/>
      <c r="O60" s="623"/>
      <c r="P60" s="623"/>
      <c r="Q60" s="623"/>
      <c r="R60" s="623"/>
      <c r="S60" s="623"/>
      <c r="T60" s="655" t="s">
        <v>145</v>
      </c>
      <c r="U60" s="656"/>
      <c r="V60" s="656"/>
      <c r="W60" s="656"/>
      <c r="X60" s="656"/>
      <c r="Y60" s="656"/>
      <c r="Z60" s="656"/>
      <c r="AA60" s="620"/>
      <c r="AB60" s="525"/>
      <c r="AC60" s="525"/>
      <c r="AD60" s="525"/>
      <c r="AE60" s="525"/>
      <c r="AF60" s="525"/>
      <c r="AG60" s="525"/>
      <c r="AH60" s="525"/>
      <c r="AI60" s="525"/>
      <c r="AJ60" s="630" t="s">
        <v>146</v>
      </c>
      <c r="AK60" s="631"/>
      <c r="AL60" s="631"/>
      <c r="AM60" s="631"/>
      <c r="AN60" s="631"/>
      <c r="AO60" s="631"/>
      <c r="AP60" s="631"/>
      <c r="AQ60" s="632"/>
    </row>
    <row r="61" spans="1:43" s="21" customFormat="1" ht="13.5" customHeight="1">
      <c r="A61" s="617"/>
      <c r="B61" s="618"/>
      <c r="C61" s="618"/>
      <c r="D61" s="619"/>
      <c r="E61" s="626">
        <f>SUM(E15,E32,E49)</f>
        <v>2648.64</v>
      </c>
      <c r="F61" s="626"/>
      <c r="G61" s="626"/>
      <c r="H61" s="626"/>
      <c r="I61" s="626"/>
      <c r="J61" s="626"/>
      <c r="K61" s="626" t="s">
        <v>85</v>
      </c>
      <c r="L61" s="626"/>
      <c r="M61" s="674">
        <f>SUM(M15,M32,M49)</f>
        <v>0</v>
      </c>
      <c r="N61" s="624"/>
      <c r="O61" s="624"/>
      <c r="P61" s="624"/>
      <c r="Q61" s="624"/>
      <c r="R61" s="624" t="s">
        <v>85</v>
      </c>
      <c r="S61" s="625"/>
      <c r="T61" s="674">
        <f>SUM(T15,T32,T49)</f>
        <v>0</v>
      </c>
      <c r="U61" s="624"/>
      <c r="V61" s="624"/>
      <c r="W61" s="624"/>
      <c r="X61" s="624"/>
      <c r="Y61" s="626" t="s">
        <v>85</v>
      </c>
      <c r="Z61" s="677"/>
      <c r="AA61" s="633">
        <f>SUM(AA15,AA32,AA49)</f>
        <v>0</v>
      </c>
      <c r="AB61" s="624"/>
      <c r="AC61" s="624"/>
      <c r="AD61" s="624"/>
      <c r="AE61" s="624"/>
      <c r="AF61" s="624"/>
      <c r="AG61" s="624"/>
      <c r="AH61" s="662" t="s">
        <v>83</v>
      </c>
      <c r="AI61" s="679"/>
      <c r="AJ61" s="661">
        <f>SUM(AJ15,AJ32,AJ49)</f>
        <v>0</v>
      </c>
      <c r="AK61" s="662"/>
      <c r="AL61" s="662"/>
      <c r="AM61" s="662"/>
      <c r="AN61" s="662"/>
      <c r="AO61" s="662"/>
      <c r="AP61" s="626" t="s">
        <v>55</v>
      </c>
      <c r="AQ61" s="677"/>
    </row>
    <row r="62" spans="1:43" s="21" customFormat="1" ht="13.5" customHeight="1">
      <c r="A62" s="617"/>
      <c r="B62" s="618"/>
      <c r="C62" s="618"/>
      <c r="D62" s="619"/>
      <c r="E62" s="626"/>
      <c r="F62" s="626"/>
      <c r="G62" s="626"/>
      <c r="H62" s="626"/>
      <c r="I62" s="626"/>
      <c r="J62" s="626"/>
      <c r="K62" s="626"/>
      <c r="L62" s="626"/>
      <c r="M62" s="675"/>
      <c r="N62" s="626"/>
      <c r="O62" s="626"/>
      <c r="P62" s="626"/>
      <c r="Q62" s="626"/>
      <c r="R62" s="626"/>
      <c r="S62" s="627"/>
      <c r="T62" s="675"/>
      <c r="U62" s="626"/>
      <c r="V62" s="626"/>
      <c r="W62" s="626"/>
      <c r="X62" s="626"/>
      <c r="Y62" s="626"/>
      <c r="Z62" s="677"/>
      <c r="AA62" s="634"/>
      <c r="AB62" s="626"/>
      <c r="AC62" s="626"/>
      <c r="AD62" s="626"/>
      <c r="AE62" s="626"/>
      <c r="AF62" s="626"/>
      <c r="AG62" s="626"/>
      <c r="AH62" s="664"/>
      <c r="AI62" s="680"/>
      <c r="AJ62" s="663"/>
      <c r="AK62" s="664"/>
      <c r="AL62" s="664"/>
      <c r="AM62" s="664"/>
      <c r="AN62" s="664"/>
      <c r="AO62" s="664"/>
      <c r="AP62" s="626"/>
      <c r="AQ62" s="677"/>
    </row>
    <row r="63" spans="1:43" s="21" customFormat="1" ht="13.5" customHeight="1">
      <c r="A63" s="620"/>
      <c r="B63" s="525"/>
      <c r="C63" s="525"/>
      <c r="D63" s="621"/>
      <c r="E63" s="628"/>
      <c r="F63" s="628"/>
      <c r="G63" s="628"/>
      <c r="H63" s="628"/>
      <c r="I63" s="628"/>
      <c r="J63" s="628"/>
      <c r="K63" s="628"/>
      <c r="L63" s="628"/>
      <c r="M63" s="676"/>
      <c r="N63" s="628"/>
      <c r="O63" s="628"/>
      <c r="P63" s="628"/>
      <c r="Q63" s="628"/>
      <c r="R63" s="628"/>
      <c r="S63" s="629"/>
      <c r="T63" s="676"/>
      <c r="U63" s="628"/>
      <c r="V63" s="628"/>
      <c r="W63" s="628"/>
      <c r="X63" s="628"/>
      <c r="Y63" s="628"/>
      <c r="Z63" s="678"/>
      <c r="AA63" s="635"/>
      <c r="AB63" s="628"/>
      <c r="AC63" s="628"/>
      <c r="AD63" s="628"/>
      <c r="AE63" s="628"/>
      <c r="AF63" s="628"/>
      <c r="AG63" s="628"/>
      <c r="AH63" s="666"/>
      <c r="AI63" s="681"/>
      <c r="AJ63" s="665"/>
      <c r="AK63" s="666"/>
      <c r="AL63" s="666"/>
      <c r="AM63" s="666"/>
      <c r="AN63" s="666"/>
      <c r="AO63" s="666"/>
      <c r="AP63" s="628"/>
      <c r="AQ63" s="678"/>
    </row>
    <row r="64" ht="13.5" customHeight="1">
      <c r="A64" s="5" t="s">
        <v>81</v>
      </c>
    </row>
  </sheetData>
  <sheetProtection selectLockedCells="1"/>
  <mergeCells count="111">
    <mergeCell ref="A49:D51"/>
    <mergeCell ref="E49:J51"/>
    <mergeCell ref="AA59:AI60"/>
    <mergeCell ref="AP49:AQ51"/>
    <mergeCell ref="A54:AQ57"/>
    <mergeCell ref="K49:L51"/>
    <mergeCell ref="M49:Q51"/>
    <mergeCell ref="AJ49:AO51"/>
    <mergeCell ref="T60:Z60"/>
    <mergeCell ref="E59:L60"/>
    <mergeCell ref="AA47:AI48"/>
    <mergeCell ref="R61:S63"/>
    <mergeCell ref="T48:Z48"/>
    <mergeCell ref="A47:D48"/>
    <mergeCell ref="AH61:AI63"/>
    <mergeCell ref="AH49:AI51"/>
    <mergeCell ref="T49:X51"/>
    <mergeCell ref="Y49:Z51"/>
    <mergeCell ref="E47:L48"/>
    <mergeCell ref="A52:AQ53"/>
    <mergeCell ref="Y44:AC46"/>
    <mergeCell ref="E32:J34"/>
    <mergeCell ref="K32:L34"/>
    <mergeCell ref="M32:Q34"/>
    <mergeCell ref="Y42:AC43"/>
    <mergeCell ref="Y32:Z34"/>
    <mergeCell ref="AA32:AG34"/>
    <mergeCell ref="AD42:AQ43"/>
    <mergeCell ref="AD44:AQ46"/>
    <mergeCell ref="R32:S34"/>
    <mergeCell ref="M61:Q63"/>
    <mergeCell ref="AJ61:AO63"/>
    <mergeCell ref="T61:X63"/>
    <mergeCell ref="Y61:Z63"/>
    <mergeCell ref="AA61:AG63"/>
    <mergeCell ref="AP61:AQ63"/>
    <mergeCell ref="E30:L31"/>
    <mergeCell ref="M31:S31"/>
    <mergeCell ref="Y27:AC29"/>
    <mergeCell ref="T31:Z31"/>
    <mergeCell ref="AD25:AQ26"/>
    <mergeCell ref="A30:D31"/>
    <mergeCell ref="AA30:AI31"/>
    <mergeCell ref="AJ31:AQ31"/>
    <mergeCell ref="A27:D29"/>
    <mergeCell ref="E27:X29"/>
    <mergeCell ref="A35:AQ36"/>
    <mergeCell ref="E42:X43"/>
    <mergeCell ref="A32:D34"/>
    <mergeCell ref="A42:D43"/>
    <mergeCell ref="T32:X34"/>
    <mergeCell ref="AP32:AQ34"/>
    <mergeCell ref="AJ32:AO34"/>
    <mergeCell ref="AH32:AI34"/>
    <mergeCell ref="Y25:AC26"/>
    <mergeCell ref="Y15:Z17"/>
    <mergeCell ref="R15:S17"/>
    <mergeCell ref="M15:Q17"/>
    <mergeCell ref="AD27:AQ29"/>
    <mergeCell ref="A25:D26"/>
    <mergeCell ref="E25:X26"/>
    <mergeCell ref="E15:J17"/>
    <mergeCell ref="AP15:AQ17"/>
    <mergeCell ref="AH15:AI17"/>
    <mergeCell ref="A20:AQ23"/>
    <mergeCell ref="AJ15:AO17"/>
    <mergeCell ref="AA15:AG17"/>
    <mergeCell ref="K15:L17"/>
    <mergeCell ref="AD10:AQ12"/>
    <mergeCell ref="A18:AQ19"/>
    <mergeCell ref="A15:D17"/>
    <mergeCell ref="T15:X17"/>
    <mergeCell ref="A13:D14"/>
    <mergeCell ref="A8:D9"/>
    <mergeCell ref="E10:X12"/>
    <mergeCell ref="Y8:AC9"/>
    <mergeCell ref="A10:D12"/>
    <mergeCell ref="T14:Z14"/>
    <mergeCell ref="AA13:AI14"/>
    <mergeCell ref="Y10:AC12"/>
    <mergeCell ref="AD8:AQ9"/>
    <mergeCell ref="AO3:AQ4"/>
    <mergeCell ref="E13:L14"/>
    <mergeCell ref="M14:S14"/>
    <mergeCell ref="AJ14:AQ14"/>
    <mergeCell ref="AM2:AN2"/>
    <mergeCell ref="A3:H4"/>
    <mergeCell ref="AK3:AL4"/>
    <mergeCell ref="AE3:AI4"/>
    <mergeCell ref="I3:AB4"/>
    <mergeCell ref="E8:X9"/>
    <mergeCell ref="E44:X46"/>
    <mergeCell ref="A37:AQ40"/>
    <mergeCell ref="A2:H2"/>
    <mergeCell ref="AE2:AI2"/>
    <mergeCell ref="AK2:AL2"/>
    <mergeCell ref="AM3:AN4"/>
    <mergeCell ref="AO2:AQ2"/>
    <mergeCell ref="A6:AQ6"/>
    <mergeCell ref="A7:AQ7"/>
    <mergeCell ref="I2:AB2"/>
    <mergeCell ref="A59:D63"/>
    <mergeCell ref="M60:S60"/>
    <mergeCell ref="R49:S51"/>
    <mergeCell ref="AJ48:AQ48"/>
    <mergeCell ref="AA49:AG51"/>
    <mergeCell ref="A44:D46"/>
    <mergeCell ref="M48:S48"/>
    <mergeCell ref="AJ60:AQ60"/>
    <mergeCell ref="E61:J63"/>
    <mergeCell ref="K61:L63"/>
  </mergeCells>
  <conditionalFormatting sqref="L24:R24 T24:Y24 A24:J24">
    <cfRule type="expression" priority="1" dxfId="0" stopIfTrue="1">
      <formula>#REF!="既存施設"</formula>
    </cfRule>
  </conditionalFormatting>
  <conditionalFormatting sqref="M15 M32 M49 M61">
    <cfRule type="expression" priority="2" dxfId="0" stopIfTrue="1">
      <formula>$A$15="既存施設"</formula>
    </cfRule>
  </conditionalFormatting>
  <dataValidations count="2">
    <dataValidation type="list" allowBlank="1" showInputMessage="1" showErrorMessage="1" sqref="Y27:Y28 Y44:Y45 Y10:Y11">
      <formula1>"（↓選択してください）,RC造,S造,W造,その他"</formula1>
    </dataValidation>
    <dataValidation type="list" allowBlank="1" showInputMessage="1" showErrorMessage="1" sqref="A15:A16 A49:A50 A32:A33">
      <formula1>"（↓選択してください）,既存施設,新築,増築,改築,改造"</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AQ63"/>
  <sheetViews>
    <sheetView showGridLines="0" zoomScaleSheetLayoutView="100" zoomScalePageLayoutView="0" workbookViewId="0" topLeftCell="A1">
      <selection activeCell="BC44" sqref="BC44"/>
    </sheetView>
  </sheetViews>
  <sheetFormatPr defaultColWidth="2.25390625" defaultRowHeight="13.5" customHeight="1"/>
  <cols>
    <col min="1" max="16384" width="2.25390625" style="5" customWidth="1"/>
  </cols>
  <sheetData>
    <row r="1" spans="1:43" ht="13.5" customHeight="1">
      <c r="A1" s="5">
        <f>'様式Ⅱ－1'!A4</f>
      </c>
      <c r="AQ1" s="6" t="s">
        <v>46</v>
      </c>
    </row>
    <row r="2" spans="1:43" ht="13.5" customHeight="1">
      <c r="A2" s="517" t="s">
        <v>14</v>
      </c>
      <c r="B2" s="518"/>
      <c r="C2" s="518"/>
      <c r="D2" s="518"/>
      <c r="E2" s="518"/>
      <c r="F2" s="518"/>
      <c r="G2" s="518"/>
      <c r="H2" s="519"/>
      <c r="I2" s="520" t="s">
        <v>15</v>
      </c>
      <c r="J2" s="521"/>
      <c r="K2" s="521"/>
      <c r="L2" s="521"/>
      <c r="M2" s="521"/>
      <c r="N2" s="521"/>
      <c r="O2" s="521"/>
      <c r="P2" s="521"/>
      <c r="Q2" s="521"/>
      <c r="R2" s="521"/>
      <c r="S2" s="521"/>
      <c r="T2" s="521"/>
      <c r="U2" s="521"/>
      <c r="V2" s="521"/>
      <c r="W2" s="521"/>
      <c r="X2" s="521"/>
      <c r="Y2" s="521"/>
      <c r="Z2" s="521"/>
      <c r="AA2" s="521"/>
      <c r="AB2" s="522"/>
      <c r="AE2" s="388" t="s">
        <v>42</v>
      </c>
      <c r="AF2" s="388"/>
      <c r="AG2" s="388"/>
      <c r="AH2" s="388"/>
      <c r="AI2" s="388"/>
      <c r="AJ2" s="26"/>
      <c r="AK2" s="388" t="s">
        <v>48</v>
      </c>
      <c r="AL2" s="388"/>
      <c r="AM2" s="389" t="s">
        <v>48</v>
      </c>
      <c r="AN2" s="390"/>
      <c r="AO2" s="388" t="s">
        <v>48</v>
      </c>
      <c r="AP2" s="388"/>
      <c r="AQ2" s="388"/>
    </row>
    <row r="3" spans="1:43" ht="13.5" customHeight="1">
      <c r="A3" s="527" t="str">
        <f>IF(INDEX('様式Ⅱ－1'!U8:AQ9,1,1)="","",INDEX('様式Ⅱ－1'!U8:AQ9,1,1))</f>
        <v>工学院大学</v>
      </c>
      <c r="B3" s="528"/>
      <c r="C3" s="528"/>
      <c r="D3" s="528"/>
      <c r="E3" s="528"/>
      <c r="F3" s="528"/>
      <c r="G3" s="528"/>
      <c r="H3" s="529"/>
      <c r="I3" s="527" t="str">
        <f>IF(INDEX('様式Ⅱ－1'!A11:AQ13,1,1)="","",INDEX('様式Ⅱ－1'!A11:AQ13,1,1))</f>
        <v>建築・都市の減災と震災時機能継続に関する研究拠点の形成</v>
      </c>
      <c r="J3" s="528"/>
      <c r="K3" s="528"/>
      <c r="L3" s="528"/>
      <c r="M3" s="528"/>
      <c r="N3" s="528"/>
      <c r="O3" s="528"/>
      <c r="P3" s="528"/>
      <c r="Q3" s="528"/>
      <c r="R3" s="528"/>
      <c r="S3" s="528"/>
      <c r="T3" s="528"/>
      <c r="U3" s="528"/>
      <c r="V3" s="528"/>
      <c r="W3" s="528"/>
      <c r="X3" s="528"/>
      <c r="Y3" s="528"/>
      <c r="Z3" s="528"/>
      <c r="AA3" s="528"/>
      <c r="AB3" s="529"/>
      <c r="AE3" s="391"/>
      <c r="AF3" s="391"/>
      <c r="AG3" s="391"/>
      <c r="AH3" s="391"/>
      <c r="AI3" s="391"/>
      <c r="AJ3" s="26"/>
      <c r="AK3" s="359" t="str">
        <f>INDEX('様式Ⅱ－1'!AK3:AL4,1,1)</f>
        <v>1</v>
      </c>
      <c r="AL3" s="359"/>
      <c r="AM3" s="360">
        <f>INDEX('様式Ⅱ－1'!AM3:AN4,1,1)</f>
        <v>10</v>
      </c>
      <c r="AN3" s="361"/>
      <c r="AO3" s="387">
        <f>IF(INDEX('様式Ⅱ－1'!AO3:AQ4,1,1)="","",INDEX('様式Ⅱ－1'!AO3:AQ4,1,1))</f>
      </c>
      <c r="AP3" s="387"/>
      <c r="AQ3" s="387"/>
    </row>
    <row r="4" spans="1:43" ht="13.5" customHeight="1">
      <c r="A4" s="530"/>
      <c r="B4" s="531"/>
      <c r="C4" s="531"/>
      <c r="D4" s="531"/>
      <c r="E4" s="531"/>
      <c r="F4" s="531"/>
      <c r="G4" s="531"/>
      <c r="H4" s="532"/>
      <c r="I4" s="530"/>
      <c r="J4" s="531"/>
      <c r="K4" s="531"/>
      <c r="L4" s="531"/>
      <c r="M4" s="531"/>
      <c r="N4" s="531"/>
      <c r="O4" s="531"/>
      <c r="P4" s="531"/>
      <c r="Q4" s="531"/>
      <c r="R4" s="531"/>
      <c r="S4" s="531"/>
      <c r="T4" s="531"/>
      <c r="U4" s="531"/>
      <c r="V4" s="531"/>
      <c r="W4" s="531"/>
      <c r="X4" s="531"/>
      <c r="Y4" s="531"/>
      <c r="Z4" s="531"/>
      <c r="AA4" s="531"/>
      <c r="AB4" s="532"/>
      <c r="AE4" s="391"/>
      <c r="AF4" s="391"/>
      <c r="AG4" s="391"/>
      <c r="AH4" s="391"/>
      <c r="AI4" s="391"/>
      <c r="AJ4" s="26"/>
      <c r="AK4" s="359"/>
      <c r="AL4" s="359"/>
      <c r="AM4" s="362"/>
      <c r="AN4" s="363"/>
      <c r="AO4" s="387"/>
      <c r="AP4" s="387"/>
      <c r="AQ4" s="387"/>
    </row>
    <row r="5" s="1" customFormat="1" ht="13.5" customHeight="1"/>
    <row r="6" spans="1:43" ht="13.5" customHeight="1">
      <c r="A6" s="691" t="s">
        <v>161</v>
      </c>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row>
    <row r="7" spans="1:43" ht="13.5" customHeight="1">
      <c r="A7" s="713" t="s">
        <v>149</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row>
    <row r="8" spans="1:43" ht="13.5" customHeight="1">
      <c r="A8" s="703" t="s">
        <v>11</v>
      </c>
      <c r="B8" s="704"/>
      <c r="C8" s="652" t="s">
        <v>8</v>
      </c>
      <c r="D8" s="652"/>
      <c r="E8" s="652"/>
      <c r="F8" s="720" t="s">
        <v>139</v>
      </c>
      <c r="G8" s="720"/>
      <c r="H8" s="720"/>
      <c r="I8" s="721" t="s">
        <v>9</v>
      </c>
      <c r="J8" s="537"/>
      <c r="K8" s="537"/>
      <c r="L8" s="537"/>
      <c r="M8" s="537"/>
      <c r="N8" s="537"/>
      <c r="O8" s="537"/>
      <c r="P8" s="537"/>
      <c r="Q8" s="537"/>
      <c r="R8" s="537"/>
      <c r="S8" s="537"/>
      <c r="T8" s="537"/>
      <c r="U8" s="537"/>
      <c r="V8" s="722"/>
      <c r="W8" s="707" t="s">
        <v>10</v>
      </c>
      <c r="X8" s="708"/>
      <c r="Y8" s="708"/>
      <c r="Z8" s="708"/>
      <c r="AA8" s="708"/>
      <c r="AB8" s="708"/>
      <c r="AC8" s="708"/>
      <c r="AD8" s="708"/>
      <c r="AE8" s="709"/>
      <c r="AF8" s="725" t="s">
        <v>70</v>
      </c>
      <c r="AG8" s="726"/>
      <c r="AH8" s="726"/>
      <c r="AI8" s="726"/>
      <c r="AJ8" s="726"/>
      <c r="AK8" s="727"/>
      <c r="AL8" s="695" t="s">
        <v>116</v>
      </c>
      <c r="AM8" s="696"/>
      <c r="AN8" s="696"/>
      <c r="AO8" s="696"/>
      <c r="AP8" s="696"/>
      <c r="AQ8" s="697"/>
    </row>
    <row r="9" spans="1:43" ht="13.5" customHeight="1">
      <c r="A9" s="705"/>
      <c r="B9" s="706"/>
      <c r="C9" s="652"/>
      <c r="D9" s="652"/>
      <c r="E9" s="652"/>
      <c r="F9" s="720"/>
      <c r="G9" s="720"/>
      <c r="H9" s="720"/>
      <c r="I9" s="723"/>
      <c r="J9" s="540"/>
      <c r="K9" s="540"/>
      <c r="L9" s="540"/>
      <c r="M9" s="540"/>
      <c r="N9" s="540"/>
      <c r="O9" s="540"/>
      <c r="P9" s="540"/>
      <c r="Q9" s="540"/>
      <c r="R9" s="540"/>
      <c r="S9" s="540"/>
      <c r="T9" s="540"/>
      <c r="U9" s="540"/>
      <c r="V9" s="724"/>
      <c r="W9" s="710"/>
      <c r="X9" s="711"/>
      <c r="Y9" s="711"/>
      <c r="Z9" s="711"/>
      <c r="AA9" s="711"/>
      <c r="AB9" s="711"/>
      <c r="AC9" s="711"/>
      <c r="AD9" s="711"/>
      <c r="AE9" s="712"/>
      <c r="AF9" s="728"/>
      <c r="AG9" s="729"/>
      <c r="AH9" s="729"/>
      <c r="AI9" s="729"/>
      <c r="AJ9" s="729"/>
      <c r="AK9" s="730"/>
      <c r="AL9" s="698"/>
      <c r="AM9" s="699"/>
      <c r="AN9" s="699"/>
      <c r="AO9" s="699"/>
      <c r="AP9" s="699"/>
      <c r="AQ9" s="700"/>
    </row>
    <row r="10" spans="1:43" ht="13.5" customHeight="1">
      <c r="A10" s="701" t="s">
        <v>103</v>
      </c>
      <c r="B10" s="701"/>
      <c r="C10" s="702" t="s">
        <v>187</v>
      </c>
      <c r="D10" s="702"/>
      <c r="E10" s="702"/>
      <c r="F10" s="702" t="s">
        <v>187</v>
      </c>
      <c r="G10" s="702"/>
      <c r="H10" s="702"/>
      <c r="I10" s="690"/>
      <c r="J10" s="690"/>
      <c r="K10" s="690"/>
      <c r="L10" s="690"/>
      <c r="M10" s="690"/>
      <c r="N10" s="690"/>
      <c r="O10" s="690"/>
      <c r="P10" s="690"/>
      <c r="Q10" s="690"/>
      <c r="R10" s="690"/>
      <c r="S10" s="690"/>
      <c r="T10" s="690"/>
      <c r="U10" s="690"/>
      <c r="V10" s="690"/>
      <c r="W10" s="693"/>
      <c r="X10" s="693"/>
      <c r="Y10" s="693"/>
      <c r="Z10" s="693"/>
      <c r="AA10" s="693"/>
      <c r="AB10" s="693"/>
      <c r="AC10" s="693"/>
      <c r="AD10" s="693"/>
      <c r="AE10" s="693"/>
      <c r="AF10" s="694" t="s">
        <v>188</v>
      </c>
      <c r="AG10" s="694"/>
      <c r="AH10" s="694"/>
      <c r="AI10" s="694"/>
      <c r="AJ10" s="694"/>
      <c r="AK10" s="694"/>
      <c r="AL10" s="694" t="s">
        <v>188</v>
      </c>
      <c r="AM10" s="694"/>
      <c r="AN10" s="694"/>
      <c r="AO10" s="694"/>
      <c r="AP10" s="694"/>
      <c r="AQ10" s="694"/>
    </row>
    <row r="11" spans="1:43" ht="13.5" customHeight="1">
      <c r="A11" s="692"/>
      <c r="B11" s="692"/>
      <c r="C11" s="682"/>
      <c r="D11" s="682"/>
      <c r="E11" s="682"/>
      <c r="F11" s="682"/>
      <c r="G11" s="682"/>
      <c r="H11" s="682"/>
      <c r="I11" s="685"/>
      <c r="J11" s="685"/>
      <c r="K11" s="685"/>
      <c r="L11" s="685"/>
      <c r="M11" s="685"/>
      <c r="N11" s="685"/>
      <c r="O11" s="685"/>
      <c r="P11" s="685"/>
      <c r="Q11" s="685"/>
      <c r="R11" s="685"/>
      <c r="S11" s="685"/>
      <c r="T11" s="685"/>
      <c r="U11" s="685"/>
      <c r="V11" s="685"/>
      <c r="W11" s="687"/>
      <c r="X11" s="687"/>
      <c r="Y11" s="687"/>
      <c r="Z11" s="687"/>
      <c r="AA11" s="687"/>
      <c r="AB11" s="687"/>
      <c r="AC11" s="687"/>
      <c r="AD11" s="687"/>
      <c r="AE11" s="687"/>
      <c r="AF11" s="684"/>
      <c r="AG11" s="684"/>
      <c r="AH11" s="684"/>
      <c r="AI11" s="684"/>
      <c r="AJ11" s="684"/>
      <c r="AK11" s="684"/>
      <c r="AL11" s="684"/>
      <c r="AM11" s="684"/>
      <c r="AN11" s="684"/>
      <c r="AO11" s="684"/>
      <c r="AP11" s="684"/>
      <c r="AQ11" s="684"/>
    </row>
    <row r="12" spans="1:43" ht="13.5" customHeight="1">
      <c r="A12" s="692" t="s">
        <v>104</v>
      </c>
      <c r="B12" s="692"/>
      <c r="C12" s="714" t="s">
        <v>187</v>
      </c>
      <c r="D12" s="715"/>
      <c r="E12" s="716"/>
      <c r="F12" s="682" t="s">
        <v>188</v>
      </c>
      <c r="G12" s="682"/>
      <c r="H12" s="682"/>
      <c r="I12" s="685"/>
      <c r="J12" s="685"/>
      <c r="K12" s="685"/>
      <c r="L12" s="685"/>
      <c r="M12" s="685"/>
      <c r="N12" s="685"/>
      <c r="O12" s="685"/>
      <c r="P12" s="685"/>
      <c r="Q12" s="685"/>
      <c r="R12" s="685"/>
      <c r="S12" s="685"/>
      <c r="T12" s="685"/>
      <c r="U12" s="685"/>
      <c r="V12" s="685"/>
      <c r="W12" s="687"/>
      <c r="X12" s="687"/>
      <c r="Y12" s="687"/>
      <c r="Z12" s="687"/>
      <c r="AA12" s="687"/>
      <c r="AB12" s="687"/>
      <c r="AC12" s="687"/>
      <c r="AD12" s="687"/>
      <c r="AE12" s="687"/>
      <c r="AF12" s="684" t="s">
        <v>188</v>
      </c>
      <c r="AG12" s="684"/>
      <c r="AH12" s="684"/>
      <c r="AI12" s="684"/>
      <c r="AJ12" s="684"/>
      <c r="AK12" s="684"/>
      <c r="AL12" s="684" t="s">
        <v>188</v>
      </c>
      <c r="AM12" s="684"/>
      <c r="AN12" s="684"/>
      <c r="AO12" s="684"/>
      <c r="AP12" s="684"/>
      <c r="AQ12" s="684"/>
    </row>
    <row r="13" spans="1:43" ht="13.5" customHeight="1">
      <c r="A13" s="692"/>
      <c r="B13" s="692"/>
      <c r="C13" s="717"/>
      <c r="D13" s="718"/>
      <c r="E13" s="719"/>
      <c r="F13" s="682"/>
      <c r="G13" s="682"/>
      <c r="H13" s="682"/>
      <c r="I13" s="685"/>
      <c r="J13" s="685"/>
      <c r="K13" s="685"/>
      <c r="L13" s="685"/>
      <c r="M13" s="685"/>
      <c r="N13" s="685"/>
      <c r="O13" s="685"/>
      <c r="P13" s="685"/>
      <c r="Q13" s="685"/>
      <c r="R13" s="685"/>
      <c r="S13" s="685"/>
      <c r="T13" s="685"/>
      <c r="U13" s="685"/>
      <c r="V13" s="685"/>
      <c r="W13" s="687"/>
      <c r="X13" s="687"/>
      <c r="Y13" s="687"/>
      <c r="Z13" s="687"/>
      <c r="AA13" s="687"/>
      <c r="AB13" s="687"/>
      <c r="AC13" s="687"/>
      <c r="AD13" s="687"/>
      <c r="AE13" s="687"/>
      <c r="AF13" s="684"/>
      <c r="AG13" s="684"/>
      <c r="AH13" s="684"/>
      <c r="AI13" s="684"/>
      <c r="AJ13" s="684"/>
      <c r="AK13" s="684"/>
      <c r="AL13" s="684"/>
      <c r="AM13" s="684"/>
      <c r="AN13" s="684"/>
      <c r="AO13" s="684"/>
      <c r="AP13" s="684"/>
      <c r="AQ13" s="684"/>
    </row>
    <row r="14" spans="1:43" ht="13.5" customHeight="1">
      <c r="A14" s="692" t="s">
        <v>105</v>
      </c>
      <c r="B14" s="692"/>
      <c r="C14" s="714" t="s">
        <v>188</v>
      </c>
      <c r="D14" s="715"/>
      <c r="E14" s="716"/>
      <c r="F14" s="682" t="s">
        <v>188</v>
      </c>
      <c r="G14" s="682"/>
      <c r="H14" s="682"/>
      <c r="I14" s="685"/>
      <c r="J14" s="685"/>
      <c r="K14" s="685"/>
      <c r="L14" s="685"/>
      <c r="M14" s="685"/>
      <c r="N14" s="685"/>
      <c r="O14" s="685"/>
      <c r="P14" s="685"/>
      <c r="Q14" s="685"/>
      <c r="R14" s="685"/>
      <c r="S14" s="685"/>
      <c r="T14" s="685"/>
      <c r="U14" s="685"/>
      <c r="V14" s="685"/>
      <c r="W14" s="687"/>
      <c r="X14" s="687"/>
      <c r="Y14" s="687"/>
      <c r="Z14" s="687"/>
      <c r="AA14" s="687"/>
      <c r="AB14" s="687"/>
      <c r="AC14" s="687"/>
      <c r="AD14" s="687"/>
      <c r="AE14" s="687"/>
      <c r="AF14" s="684" t="s">
        <v>188</v>
      </c>
      <c r="AG14" s="684"/>
      <c r="AH14" s="684"/>
      <c r="AI14" s="684"/>
      <c r="AJ14" s="684"/>
      <c r="AK14" s="684"/>
      <c r="AL14" s="684" t="s">
        <v>188</v>
      </c>
      <c r="AM14" s="684"/>
      <c r="AN14" s="684"/>
      <c r="AO14" s="684"/>
      <c r="AP14" s="684"/>
      <c r="AQ14" s="684"/>
    </row>
    <row r="15" spans="1:43" ht="13.5" customHeight="1">
      <c r="A15" s="692"/>
      <c r="B15" s="692"/>
      <c r="C15" s="717"/>
      <c r="D15" s="718"/>
      <c r="E15" s="719"/>
      <c r="F15" s="682"/>
      <c r="G15" s="682"/>
      <c r="H15" s="682"/>
      <c r="I15" s="685"/>
      <c r="J15" s="685"/>
      <c r="K15" s="685"/>
      <c r="L15" s="685"/>
      <c r="M15" s="685"/>
      <c r="N15" s="685"/>
      <c r="O15" s="685"/>
      <c r="P15" s="685"/>
      <c r="Q15" s="685"/>
      <c r="R15" s="685"/>
      <c r="S15" s="685"/>
      <c r="T15" s="685"/>
      <c r="U15" s="685"/>
      <c r="V15" s="685"/>
      <c r="W15" s="687"/>
      <c r="X15" s="687"/>
      <c r="Y15" s="687"/>
      <c r="Z15" s="687"/>
      <c r="AA15" s="687"/>
      <c r="AB15" s="687"/>
      <c r="AC15" s="687"/>
      <c r="AD15" s="687"/>
      <c r="AE15" s="687"/>
      <c r="AF15" s="684"/>
      <c r="AG15" s="684"/>
      <c r="AH15" s="684"/>
      <c r="AI15" s="684"/>
      <c r="AJ15" s="684"/>
      <c r="AK15" s="684"/>
      <c r="AL15" s="684"/>
      <c r="AM15" s="684"/>
      <c r="AN15" s="684"/>
      <c r="AO15" s="684"/>
      <c r="AP15" s="684"/>
      <c r="AQ15" s="684"/>
    </row>
    <row r="16" spans="1:43" ht="13.5" customHeight="1">
      <c r="A16" s="692" t="s">
        <v>50</v>
      </c>
      <c r="B16" s="692"/>
      <c r="C16" s="714" t="s">
        <v>187</v>
      </c>
      <c r="D16" s="715"/>
      <c r="E16" s="716"/>
      <c r="F16" s="682" t="s">
        <v>188</v>
      </c>
      <c r="G16" s="682"/>
      <c r="H16" s="682"/>
      <c r="I16" s="685"/>
      <c r="J16" s="685"/>
      <c r="K16" s="685"/>
      <c r="L16" s="685"/>
      <c r="M16" s="685"/>
      <c r="N16" s="685"/>
      <c r="O16" s="685"/>
      <c r="P16" s="685"/>
      <c r="Q16" s="685"/>
      <c r="R16" s="685"/>
      <c r="S16" s="685"/>
      <c r="T16" s="685"/>
      <c r="U16" s="685"/>
      <c r="V16" s="685"/>
      <c r="W16" s="687"/>
      <c r="X16" s="687"/>
      <c r="Y16" s="687"/>
      <c r="Z16" s="687"/>
      <c r="AA16" s="687"/>
      <c r="AB16" s="687"/>
      <c r="AC16" s="687"/>
      <c r="AD16" s="687"/>
      <c r="AE16" s="687"/>
      <c r="AF16" s="684" t="s">
        <v>188</v>
      </c>
      <c r="AG16" s="684"/>
      <c r="AH16" s="684"/>
      <c r="AI16" s="684"/>
      <c r="AJ16" s="684"/>
      <c r="AK16" s="684"/>
      <c r="AL16" s="684" t="s">
        <v>188</v>
      </c>
      <c r="AM16" s="684"/>
      <c r="AN16" s="684"/>
      <c r="AO16" s="684"/>
      <c r="AP16" s="684"/>
      <c r="AQ16" s="684"/>
    </row>
    <row r="17" spans="1:43" ht="13.5" customHeight="1">
      <c r="A17" s="692"/>
      <c r="B17" s="692"/>
      <c r="C17" s="717"/>
      <c r="D17" s="718"/>
      <c r="E17" s="719"/>
      <c r="F17" s="682"/>
      <c r="G17" s="682"/>
      <c r="H17" s="682"/>
      <c r="I17" s="685"/>
      <c r="J17" s="685"/>
      <c r="K17" s="685"/>
      <c r="L17" s="685"/>
      <c r="M17" s="685"/>
      <c r="N17" s="685"/>
      <c r="O17" s="685"/>
      <c r="P17" s="685"/>
      <c r="Q17" s="685"/>
      <c r="R17" s="685"/>
      <c r="S17" s="685"/>
      <c r="T17" s="685"/>
      <c r="U17" s="685"/>
      <c r="V17" s="685"/>
      <c r="W17" s="687"/>
      <c r="X17" s="687"/>
      <c r="Y17" s="687"/>
      <c r="Z17" s="687"/>
      <c r="AA17" s="687"/>
      <c r="AB17" s="687"/>
      <c r="AC17" s="687"/>
      <c r="AD17" s="687"/>
      <c r="AE17" s="687"/>
      <c r="AF17" s="684"/>
      <c r="AG17" s="684"/>
      <c r="AH17" s="684"/>
      <c r="AI17" s="684"/>
      <c r="AJ17" s="684"/>
      <c r="AK17" s="684"/>
      <c r="AL17" s="684"/>
      <c r="AM17" s="684"/>
      <c r="AN17" s="684"/>
      <c r="AO17" s="684"/>
      <c r="AP17" s="684"/>
      <c r="AQ17" s="684"/>
    </row>
    <row r="18" spans="1:43" ht="13.5" customHeight="1">
      <c r="A18" s="692" t="s">
        <v>51</v>
      </c>
      <c r="B18" s="692"/>
      <c r="C18" s="714" t="s">
        <v>187</v>
      </c>
      <c r="D18" s="715"/>
      <c r="E18" s="716"/>
      <c r="F18" s="682" t="s">
        <v>188</v>
      </c>
      <c r="G18" s="682"/>
      <c r="H18" s="682"/>
      <c r="I18" s="685"/>
      <c r="J18" s="685"/>
      <c r="K18" s="685"/>
      <c r="L18" s="685"/>
      <c r="M18" s="685"/>
      <c r="N18" s="685"/>
      <c r="O18" s="685"/>
      <c r="P18" s="685"/>
      <c r="Q18" s="685"/>
      <c r="R18" s="685"/>
      <c r="S18" s="685"/>
      <c r="T18" s="685"/>
      <c r="U18" s="685"/>
      <c r="V18" s="685"/>
      <c r="W18" s="687"/>
      <c r="X18" s="687"/>
      <c r="Y18" s="687"/>
      <c r="Z18" s="687"/>
      <c r="AA18" s="687"/>
      <c r="AB18" s="687"/>
      <c r="AC18" s="687"/>
      <c r="AD18" s="687"/>
      <c r="AE18" s="687"/>
      <c r="AF18" s="684" t="s">
        <v>188</v>
      </c>
      <c r="AG18" s="684"/>
      <c r="AH18" s="684"/>
      <c r="AI18" s="684"/>
      <c r="AJ18" s="684"/>
      <c r="AK18" s="684"/>
      <c r="AL18" s="684" t="s">
        <v>188</v>
      </c>
      <c r="AM18" s="684"/>
      <c r="AN18" s="684"/>
      <c r="AO18" s="684"/>
      <c r="AP18" s="684"/>
      <c r="AQ18" s="684"/>
    </row>
    <row r="19" spans="1:43" ht="13.5" customHeight="1">
      <c r="A19" s="692"/>
      <c r="B19" s="692"/>
      <c r="C19" s="717"/>
      <c r="D19" s="718"/>
      <c r="E19" s="719"/>
      <c r="F19" s="682"/>
      <c r="G19" s="682"/>
      <c r="H19" s="682"/>
      <c r="I19" s="685"/>
      <c r="J19" s="685"/>
      <c r="K19" s="685"/>
      <c r="L19" s="685"/>
      <c r="M19" s="685"/>
      <c r="N19" s="685"/>
      <c r="O19" s="685"/>
      <c r="P19" s="685"/>
      <c r="Q19" s="685"/>
      <c r="R19" s="685"/>
      <c r="S19" s="685"/>
      <c r="T19" s="685"/>
      <c r="U19" s="685"/>
      <c r="V19" s="685"/>
      <c r="W19" s="687"/>
      <c r="X19" s="687"/>
      <c r="Y19" s="687"/>
      <c r="Z19" s="687"/>
      <c r="AA19" s="687"/>
      <c r="AB19" s="687"/>
      <c r="AC19" s="687"/>
      <c r="AD19" s="687"/>
      <c r="AE19" s="687"/>
      <c r="AF19" s="684"/>
      <c r="AG19" s="684"/>
      <c r="AH19" s="684"/>
      <c r="AI19" s="684"/>
      <c r="AJ19" s="684"/>
      <c r="AK19" s="684"/>
      <c r="AL19" s="684"/>
      <c r="AM19" s="684"/>
      <c r="AN19" s="684"/>
      <c r="AO19" s="684"/>
      <c r="AP19" s="684"/>
      <c r="AQ19" s="684"/>
    </row>
    <row r="20" spans="1:43" ht="13.5" customHeight="1">
      <c r="A20" s="692" t="s">
        <v>52</v>
      </c>
      <c r="B20" s="692"/>
      <c r="C20" s="682"/>
      <c r="D20" s="682"/>
      <c r="E20" s="682"/>
      <c r="F20" s="682"/>
      <c r="G20" s="682"/>
      <c r="H20" s="682"/>
      <c r="I20" s="685"/>
      <c r="J20" s="685"/>
      <c r="K20" s="685"/>
      <c r="L20" s="685"/>
      <c r="M20" s="685"/>
      <c r="N20" s="685"/>
      <c r="O20" s="685"/>
      <c r="P20" s="685"/>
      <c r="Q20" s="685"/>
      <c r="R20" s="685"/>
      <c r="S20" s="685"/>
      <c r="T20" s="685"/>
      <c r="U20" s="685"/>
      <c r="V20" s="685"/>
      <c r="W20" s="687"/>
      <c r="X20" s="687"/>
      <c r="Y20" s="687"/>
      <c r="Z20" s="687"/>
      <c r="AA20" s="687"/>
      <c r="AB20" s="687"/>
      <c r="AC20" s="687"/>
      <c r="AD20" s="687"/>
      <c r="AE20" s="687"/>
      <c r="AF20" s="684"/>
      <c r="AG20" s="684"/>
      <c r="AH20" s="684"/>
      <c r="AI20" s="684"/>
      <c r="AJ20" s="684"/>
      <c r="AK20" s="684"/>
      <c r="AL20" s="684"/>
      <c r="AM20" s="684"/>
      <c r="AN20" s="684"/>
      <c r="AO20" s="684"/>
      <c r="AP20" s="684"/>
      <c r="AQ20" s="684"/>
    </row>
    <row r="21" spans="1:43" ht="13.5" customHeight="1">
      <c r="A21" s="692"/>
      <c r="B21" s="692"/>
      <c r="C21" s="682"/>
      <c r="D21" s="682"/>
      <c r="E21" s="682"/>
      <c r="F21" s="682"/>
      <c r="G21" s="682"/>
      <c r="H21" s="682"/>
      <c r="I21" s="685"/>
      <c r="J21" s="685"/>
      <c r="K21" s="685"/>
      <c r="L21" s="685"/>
      <c r="M21" s="685"/>
      <c r="N21" s="685"/>
      <c r="O21" s="685"/>
      <c r="P21" s="685"/>
      <c r="Q21" s="685"/>
      <c r="R21" s="685"/>
      <c r="S21" s="685"/>
      <c r="T21" s="685"/>
      <c r="U21" s="685"/>
      <c r="V21" s="685"/>
      <c r="W21" s="687"/>
      <c r="X21" s="687"/>
      <c r="Y21" s="687"/>
      <c r="Z21" s="687"/>
      <c r="AA21" s="687"/>
      <c r="AB21" s="687"/>
      <c r="AC21" s="687"/>
      <c r="AD21" s="687"/>
      <c r="AE21" s="687"/>
      <c r="AF21" s="684"/>
      <c r="AG21" s="684"/>
      <c r="AH21" s="684"/>
      <c r="AI21" s="684"/>
      <c r="AJ21" s="684"/>
      <c r="AK21" s="684"/>
      <c r="AL21" s="684"/>
      <c r="AM21" s="684"/>
      <c r="AN21" s="684"/>
      <c r="AO21" s="684"/>
      <c r="AP21" s="684"/>
      <c r="AQ21" s="684"/>
    </row>
    <row r="22" spans="1:43" ht="13.5" customHeight="1">
      <c r="A22" s="692" t="s">
        <v>53</v>
      </c>
      <c r="B22" s="692"/>
      <c r="C22" s="682"/>
      <c r="D22" s="682"/>
      <c r="E22" s="682"/>
      <c r="F22" s="682"/>
      <c r="G22" s="682"/>
      <c r="H22" s="682"/>
      <c r="I22" s="685"/>
      <c r="J22" s="685"/>
      <c r="K22" s="685"/>
      <c r="L22" s="685"/>
      <c r="M22" s="685"/>
      <c r="N22" s="685"/>
      <c r="O22" s="685"/>
      <c r="P22" s="685"/>
      <c r="Q22" s="685"/>
      <c r="R22" s="685"/>
      <c r="S22" s="685"/>
      <c r="T22" s="685"/>
      <c r="U22" s="685"/>
      <c r="V22" s="685"/>
      <c r="W22" s="687"/>
      <c r="X22" s="687"/>
      <c r="Y22" s="687"/>
      <c r="Z22" s="687"/>
      <c r="AA22" s="687"/>
      <c r="AB22" s="687"/>
      <c r="AC22" s="687"/>
      <c r="AD22" s="687"/>
      <c r="AE22" s="687"/>
      <c r="AF22" s="684"/>
      <c r="AG22" s="684"/>
      <c r="AH22" s="684"/>
      <c r="AI22" s="684"/>
      <c r="AJ22" s="684"/>
      <c r="AK22" s="684"/>
      <c r="AL22" s="684"/>
      <c r="AM22" s="684"/>
      <c r="AN22" s="684"/>
      <c r="AO22" s="684"/>
      <c r="AP22" s="684"/>
      <c r="AQ22" s="684"/>
    </row>
    <row r="23" spans="1:43" ht="13.5" customHeight="1">
      <c r="A23" s="692"/>
      <c r="B23" s="692"/>
      <c r="C23" s="682"/>
      <c r="D23" s="682"/>
      <c r="E23" s="682"/>
      <c r="F23" s="682"/>
      <c r="G23" s="682"/>
      <c r="H23" s="682"/>
      <c r="I23" s="685"/>
      <c r="J23" s="685"/>
      <c r="K23" s="685"/>
      <c r="L23" s="685"/>
      <c r="M23" s="685"/>
      <c r="N23" s="685"/>
      <c r="O23" s="685"/>
      <c r="P23" s="685"/>
      <c r="Q23" s="685"/>
      <c r="R23" s="685"/>
      <c r="S23" s="685"/>
      <c r="T23" s="685"/>
      <c r="U23" s="685"/>
      <c r="V23" s="685"/>
      <c r="W23" s="687"/>
      <c r="X23" s="687"/>
      <c r="Y23" s="687"/>
      <c r="Z23" s="687"/>
      <c r="AA23" s="687"/>
      <c r="AB23" s="687"/>
      <c r="AC23" s="687"/>
      <c r="AD23" s="687"/>
      <c r="AE23" s="687"/>
      <c r="AF23" s="684"/>
      <c r="AG23" s="684"/>
      <c r="AH23" s="684"/>
      <c r="AI23" s="684"/>
      <c r="AJ23" s="684"/>
      <c r="AK23" s="684"/>
      <c r="AL23" s="684"/>
      <c r="AM23" s="684"/>
      <c r="AN23" s="684"/>
      <c r="AO23" s="684"/>
      <c r="AP23" s="684"/>
      <c r="AQ23" s="684"/>
    </row>
    <row r="24" spans="1:43" ht="13.5" customHeight="1">
      <c r="A24" s="692" t="s">
        <v>54</v>
      </c>
      <c r="B24" s="692"/>
      <c r="C24" s="682"/>
      <c r="D24" s="682"/>
      <c r="E24" s="682"/>
      <c r="F24" s="682"/>
      <c r="G24" s="682"/>
      <c r="H24" s="682"/>
      <c r="I24" s="685"/>
      <c r="J24" s="685"/>
      <c r="K24" s="685"/>
      <c r="L24" s="685"/>
      <c r="M24" s="685"/>
      <c r="N24" s="685"/>
      <c r="O24" s="685"/>
      <c r="P24" s="685"/>
      <c r="Q24" s="685"/>
      <c r="R24" s="685"/>
      <c r="S24" s="685"/>
      <c r="T24" s="685"/>
      <c r="U24" s="685"/>
      <c r="V24" s="685"/>
      <c r="W24" s="687"/>
      <c r="X24" s="687"/>
      <c r="Y24" s="687"/>
      <c r="Z24" s="687"/>
      <c r="AA24" s="687"/>
      <c r="AB24" s="687"/>
      <c r="AC24" s="687"/>
      <c r="AD24" s="687"/>
      <c r="AE24" s="687"/>
      <c r="AF24" s="684"/>
      <c r="AG24" s="684"/>
      <c r="AH24" s="684"/>
      <c r="AI24" s="684"/>
      <c r="AJ24" s="684"/>
      <c r="AK24" s="684"/>
      <c r="AL24" s="684"/>
      <c r="AM24" s="684"/>
      <c r="AN24" s="684"/>
      <c r="AO24" s="684"/>
      <c r="AP24" s="684"/>
      <c r="AQ24" s="684"/>
    </row>
    <row r="25" spans="1:43" ht="13.5" customHeight="1">
      <c r="A25" s="692"/>
      <c r="B25" s="692"/>
      <c r="C25" s="682"/>
      <c r="D25" s="682"/>
      <c r="E25" s="682"/>
      <c r="F25" s="682"/>
      <c r="G25" s="682"/>
      <c r="H25" s="682"/>
      <c r="I25" s="685"/>
      <c r="J25" s="685"/>
      <c r="K25" s="685"/>
      <c r="L25" s="685"/>
      <c r="M25" s="685"/>
      <c r="N25" s="685"/>
      <c r="O25" s="685"/>
      <c r="P25" s="685"/>
      <c r="Q25" s="685"/>
      <c r="R25" s="685"/>
      <c r="S25" s="685"/>
      <c r="T25" s="685"/>
      <c r="U25" s="685"/>
      <c r="V25" s="685"/>
      <c r="W25" s="687"/>
      <c r="X25" s="687"/>
      <c r="Y25" s="687"/>
      <c r="Z25" s="687"/>
      <c r="AA25" s="687"/>
      <c r="AB25" s="687"/>
      <c r="AC25" s="687"/>
      <c r="AD25" s="687"/>
      <c r="AE25" s="687"/>
      <c r="AF25" s="684"/>
      <c r="AG25" s="684"/>
      <c r="AH25" s="684"/>
      <c r="AI25" s="684"/>
      <c r="AJ25" s="684"/>
      <c r="AK25" s="684"/>
      <c r="AL25" s="684"/>
      <c r="AM25" s="684"/>
      <c r="AN25" s="684"/>
      <c r="AO25" s="684"/>
      <c r="AP25" s="684"/>
      <c r="AQ25" s="684"/>
    </row>
    <row r="26" spans="1:43" ht="13.5" customHeight="1">
      <c r="A26" s="692" t="s">
        <v>86</v>
      </c>
      <c r="B26" s="692"/>
      <c r="C26" s="682"/>
      <c r="D26" s="682"/>
      <c r="E26" s="682"/>
      <c r="F26" s="682"/>
      <c r="G26" s="682"/>
      <c r="H26" s="682"/>
      <c r="I26" s="685"/>
      <c r="J26" s="685"/>
      <c r="K26" s="685"/>
      <c r="L26" s="685"/>
      <c r="M26" s="685"/>
      <c r="N26" s="685"/>
      <c r="O26" s="685"/>
      <c r="P26" s="685"/>
      <c r="Q26" s="685"/>
      <c r="R26" s="685"/>
      <c r="S26" s="685"/>
      <c r="T26" s="685"/>
      <c r="U26" s="685"/>
      <c r="V26" s="685"/>
      <c r="W26" s="687"/>
      <c r="X26" s="687"/>
      <c r="Y26" s="687"/>
      <c r="Z26" s="687"/>
      <c r="AA26" s="687"/>
      <c r="AB26" s="687"/>
      <c r="AC26" s="687"/>
      <c r="AD26" s="687"/>
      <c r="AE26" s="687"/>
      <c r="AF26" s="684"/>
      <c r="AG26" s="684"/>
      <c r="AH26" s="684"/>
      <c r="AI26" s="684"/>
      <c r="AJ26" s="684"/>
      <c r="AK26" s="684"/>
      <c r="AL26" s="684"/>
      <c r="AM26" s="684"/>
      <c r="AN26" s="684"/>
      <c r="AO26" s="684"/>
      <c r="AP26" s="684"/>
      <c r="AQ26" s="684"/>
    </row>
    <row r="27" spans="1:43" ht="13.5" customHeight="1">
      <c r="A27" s="692"/>
      <c r="B27" s="692"/>
      <c r="C27" s="682"/>
      <c r="D27" s="682"/>
      <c r="E27" s="682"/>
      <c r="F27" s="682"/>
      <c r="G27" s="682"/>
      <c r="H27" s="682"/>
      <c r="I27" s="685"/>
      <c r="J27" s="685"/>
      <c r="K27" s="685"/>
      <c r="L27" s="685"/>
      <c r="M27" s="685"/>
      <c r="N27" s="685"/>
      <c r="O27" s="685"/>
      <c r="P27" s="685"/>
      <c r="Q27" s="685"/>
      <c r="R27" s="685"/>
      <c r="S27" s="685"/>
      <c r="T27" s="685"/>
      <c r="U27" s="685"/>
      <c r="V27" s="685"/>
      <c r="W27" s="687"/>
      <c r="X27" s="687"/>
      <c r="Y27" s="687"/>
      <c r="Z27" s="687"/>
      <c r="AA27" s="687"/>
      <c r="AB27" s="687"/>
      <c r="AC27" s="687"/>
      <c r="AD27" s="687"/>
      <c r="AE27" s="687"/>
      <c r="AF27" s="684"/>
      <c r="AG27" s="684"/>
      <c r="AH27" s="684"/>
      <c r="AI27" s="684"/>
      <c r="AJ27" s="684"/>
      <c r="AK27" s="684"/>
      <c r="AL27" s="684"/>
      <c r="AM27" s="684"/>
      <c r="AN27" s="684"/>
      <c r="AO27" s="684"/>
      <c r="AP27" s="684"/>
      <c r="AQ27" s="684"/>
    </row>
    <row r="28" spans="1:43" ht="13.5" customHeight="1">
      <c r="A28" s="692" t="s">
        <v>87</v>
      </c>
      <c r="B28" s="692"/>
      <c r="C28" s="682"/>
      <c r="D28" s="682"/>
      <c r="E28" s="682"/>
      <c r="F28" s="682"/>
      <c r="G28" s="682"/>
      <c r="H28" s="682"/>
      <c r="I28" s="685"/>
      <c r="J28" s="685"/>
      <c r="K28" s="685"/>
      <c r="L28" s="685"/>
      <c r="M28" s="685"/>
      <c r="N28" s="685"/>
      <c r="O28" s="685"/>
      <c r="P28" s="685"/>
      <c r="Q28" s="685"/>
      <c r="R28" s="685"/>
      <c r="S28" s="685"/>
      <c r="T28" s="685"/>
      <c r="U28" s="685"/>
      <c r="V28" s="685"/>
      <c r="W28" s="687"/>
      <c r="X28" s="687"/>
      <c r="Y28" s="687"/>
      <c r="Z28" s="687"/>
      <c r="AA28" s="687"/>
      <c r="AB28" s="687"/>
      <c r="AC28" s="687"/>
      <c r="AD28" s="687"/>
      <c r="AE28" s="687"/>
      <c r="AF28" s="684"/>
      <c r="AG28" s="684"/>
      <c r="AH28" s="684"/>
      <c r="AI28" s="684"/>
      <c r="AJ28" s="684"/>
      <c r="AK28" s="684"/>
      <c r="AL28" s="684"/>
      <c r="AM28" s="684"/>
      <c r="AN28" s="684"/>
      <c r="AO28" s="684"/>
      <c r="AP28" s="684"/>
      <c r="AQ28" s="684"/>
    </row>
    <row r="29" spans="1:43" ht="13.5" customHeight="1">
      <c r="A29" s="692"/>
      <c r="B29" s="692"/>
      <c r="C29" s="682"/>
      <c r="D29" s="682"/>
      <c r="E29" s="682"/>
      <c r="F29" s="682"/>
      <c r="G29" s="682"/>
      <c r="H29" s="682"/>
      <c r="I29" s="685"/>
      <c r="J29" s="685"/>
      <c r="K29" s="685"/>
      <c r="L29" s="685"/>
      <c r="M29" s="685"/>
      <c r="N29" s="685"/>
      <c r="O29" s="685"/>
      <c r="P29" s="685"/>
      <c r="Q29" s="685"/>
      <c r="R29" s="685"/>
      <c r="S29" s="685"/>
      <c r="T29" s="685"/>
      <c r="U29" s="685"/>
      <c r="V29" s="685"/>
      <c r="W29" s="687"/>
      <c r="X29" s="687"/>
      <c r="Y29" s="687"/>
      <c r="Z29" s="687"/>
      <c r="AA29" s="687"/>
      <c r="AB29" s="687"/>
      <c r="AC29" s="687"/>
      <c r="AD29" s="687"/>
      <c r="AE29" s="687"/>
      <c r="AF29" s="684"/>
      <c r="AG29" s="684"/>
      <c r="AH29" s="684"/>
      <c r="AI29" s="684"/>
      <c r="AJ29" s="684"/>
      <c r="AK29" s="684"/>
      <c r="AL29" s="684"/>
      <c r="AM29" s="684"/>
      <c r="AN29" s="684"/>
      <c r="AO29" s="684"/>
      <c r="AP29" s="684"/>
      <c r="AQ29" s="684"/>
    </row>
    <row r="30" spans="1:43" ht="13.5" customHeight="1">
      <c r="A30" s="692" t="s">
        <v>88</v>
      </c>
      <c r="B30" s="692"/>
      <c r="C30" s="682"/>
      <c r="D30" s="682"/>
      <c r="E30" s="682"/>
      <c r="F30" s="682"/>
      <c r="G30" s="682"/>
      <c r="H30" s="682"/>
      <c r="I30" s="685"/>
      <c r="J30" s="685"/>
      <c r="K30" s="685"/>
      <c r="L30" s="685"/>
      <c r="M30" s="685"/>
      <c r="N30" s="685"/>
      <c r="O30" s="685"/>
      <c r="P30" s="685"/>
      <c r="Q30" s="685"/>
      <c r="R30" s="685"/>
      <c r="S30" s="685"/>
      <c r="T30" s="685"/>
      <c r="U30" s="685"/>
      <c r="V30" s="685"/>
      <c r="W30" s="687"/>
      <c r="X30" s="687"/>
      <c r="Y30" s="687"/>
      <c r="Z30" s="687"/>
      <c r="AA30" s="687"/>
      <c r="AB30" s="687"/>
      <c r="AC30" s="687"/>
      <c r="AD30" s="687"/>
      <c r="AE30" s="687"/>
      <c r="AF30" s="684"/>
      <c r="AG30" s="684"/>
      <c r="AH30" s="684"/>
      <c r="AI30" s="684"/>
      <c r="AJ30" s="684"/>
      <c r="AK30" s="684"/>
      <c r="AL30" s="684"/>
      <c r="AM30" s="684"/>
      <c r="AN30" s="684"/>
      <c r="AO30" s="684"/>
      <c r="AP30" s="684"/>
      <c r="AQ30" s="684"/>
    </row>
    <row r="31" spans="1:43" ht="13.5" customHeight="1">
      <c r="A31" s="692"/>
      <c r="B31" s="692"/>
      <c r="C31" s="683"/>
      <c r="D31" s="683"/>
      <c r="E31" s="683"/>
      <c r="F31" s="683"/>
      <c r="G31" s="683"/>
      <c r="H31" s="683"/>
      <c r="I31" s="686"/>
      <c r="J31" s="686"/>
      <c r="K31" s="686"/>
      <c r="L31" s="686"/>
      <c r="M31" s="686"/>
      <c r="N31" s="686"/>
      <c r="O31" s="686"/>
      <c r="P31" s="686"/>
      <c r="Q31" s="686"/>
      <c r="R31" s="686"/>
      <c r="S31" s="686"/>
      <c r="T31" s="686"/>
      <c r="U31" s="686"/>
      <c r="V31" s="686"/>
      <c r="W31" s="688"/>
      <c r="X31" s="688"/>
      <c r="Y31" s="688"/>
      <c r="Z31" s="688"/>
      <c r="AA31" s="688"/>
      <c r="AB31" s="688"/>
      <c r="AC31" s="688"/>
      <c r="AD31" s="688"/>
      <c r="AE31" s="688"/>
      <c r="AF31" s="689"/>
      <c r="AG31" s="689"/>
      <c r="AH31" s="689"/>
      <c r="AI31" s="689"/>
      <c r="AJ31" s="689"/>
      <c r="AK31" s="689"/>
      <c r="AL31" s="689"/>
      <c r="AM31" s="689"/>
      <c r="AN31" s="689"/>
      <c r="AO31" s="689"/>
      <c r="AP31" s="689"/>
      <c r="AQ31" s="689"/>
    </row>
    <row r="32" spans="1:43" ht="13.5" customHeight="1">
      <c r="A32" s="733" t="s">
        <v>13</v>
      </c>
      <c r="B32" s="734"/>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5"/>
      <c r="AF32" s="731">
        <f>SUM(AF10:AK31)</f>
        <v>0</v>
      </c>
      <c r="AG32" s="488"/>
      <c r="AH32" s="488"/>
      <c r="AI32" s="488"/>
      <c r="AJ32" s="488"/>
      <c r="AK32" s="489"/>
      <c r="AL32" s="731">
        <f>SUM(AL10:AQ31)</f>
        <v>0</v>
      </c>
      <c r="AM32" s="488"/>
      <c r="AN32" s="488"/>
      <c r="AO32" s="488"/>
      <c r="AP32" s="488"/>
      <c r="AQ32" s="489"/>
    </row>
    <row r="33" spans="1:43" ht="13.5" customHeight="1">
      <c r="A33" s="736"/>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8"/>
      <c r="AF33" s="732"/>
      <c r="AG33" s="491"/>
      <c r="AH33" s="491"/>
      <c r="AI33" s="491"/>
      <c r="AJ33" s="491"/>
      <c r="AK33" s="492"/>
      <c r="AL33" s="732"/>
      <c r="AM33" s="491"/>
      <c r="AN33" s="491"/>
      <c r="AO33" s="491"/>
      <c r="AP33" s="491"/>
      <c r="AQ33" s="492"/>
    </row>
    <row r="35" spans="1:43" ht="13.5" customHeight="1">
      <c r="A35" s="691" t="s">
        <v>160</v>
      </c>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row>
    <row r="36" spans="1:43" ht="13.5" customHeight="1">
      <c r="A36" s="713" t="s">
        <v>149</v>
      </c>
      <c r="B36" s="713"/>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c r="AM36" s="713"/>
      <c r="AN36" s="713"/>
      <c r="AO36" s="713"/>
      <c r="AP36" s="713"/>
      <c r="AQ36" s="713"/>
    </row>
    <row r="37" spans="1:43" ht="13.5" customHeight="1">
      <c r="A37" s="703" t="s">
        <v>119</v>
      </c>
      <c r="B37" s="704"/>
      <c r="C37" s="652" t="s">
        <v>8</v>
      </c>
      <c r="D37" s="652"/>
      <c r="E37" s="652"/>
      <c r="F37" s="720" t="s">
        <v>139</v>
      </c>
      <c r="G37" s="720"/>
      <c r="H37" s="720"/>
      <c r="I37" s="721" t="s">
        <v>117</v>
      </c>
      <c r="J37" s="537"/>
      <c r="K37" s="537"/>
      <c r="L37" s="537"/>
      <c r="M37" s="537"/>
      <c r="N37" s="537"/>
      <c r="O37" s="537"/>
      <c r="P37" s="537"/>
      <c r="Q37" s="537"/>
      <c r="R37" s="537"/>
      <c r="S37" s="537"/>
      <c r="T37" s="537"/>
      <c r="U37" s="537"/>
      <c r="V37" s="722"/>
      <c r="W37" s="707" t="s">
        <v>10</v>
      </c>
      <c r="X37" s="708"/>
      <c r="Y37" s="708"/>
      <c r="Z37" s="708"/>
      <c r="AA37" s="708"/>
      <c r="AB37" s="708"/>
      <c r="AC37" s="708"/>
      <c r="AD37" s="708"/>
      <c r="AE37" s="709"/>
      <c r="AF37" s="725" t="s">
        <v>70</v>
      </c>
      <c r="AG37" s="726"/>
      <c r="AH37" s="726"/>
      <c r="AI37" s="726"/>
      <c r="AJ37" s="726"/>
      <c r="AK37" s="727"/>
      <c r="AL37" s="695" t="s">
        <v>116</v>
      </c>
      <c r="AM37" s="696"/>
      <c r="AN37" s="696"/>
      <c r="AO37" s="696"/>
      <c r="AP37" s="696"/>
      <c r="AQ37" s="697"/>
    </row>
    <row r="38" spans="1:43" ht="13.5" customHeight="1">
      <c r="A38" s="705"/>
      <c r="B38" s="706"/>
      <c r="C38" s="652"/>
      <c r="D38" s="652"/>
      <c r="E38" s="652"/>
      <c r="F38" s="720"/>
      <c r="G38" s="720"/>
      <c r="H38" s="720"/>
      <c r="I38" s="723"/>
      <c r="J38" s="540"/>
      <c r="K38" s="540"/>
      <c r="L38" s="540"/>
      <c r="M38" s="540"/>
      <c r="N38" s="540"/>
      <c r="O38" s="540"/>
      <c r="P38" s="540"/>
      <c r="Q38" s="540"/>
      <c r="R38" s="540"/>
      <c r="S38" s="540"/>
      <c r="T38" s="540"/>
      <c r="U38" s="540"/>
      <c r="V38" s="724"/>
      <c r="W38" s="710"/>
      <c r="X38" s="711"/>
      <c r="Y38" s="711"/>
      <c r="Z38" s="711"/>
      <c r="AA38" s="711"/>
      <c r="AB38" s="711"/>
      <c r="AC38" s="711"/>
      <c r="AD38" s="711"/>
      <c r="AE38" s="712"/>
      <c r="AF38" s="728"/>
      <c r="AG38" s="729"/>
      <c r="AH38" s="729"/>
      <c r="AI38" s="729"/>
      <c r="AJ38" s="729"/>
      <c r="AK38" s="730"/>
      <c r="AL38" s="698"/>
      <c r="AM38" s="699"/>
      <c r="AN38" s="699"/>
      <c r="AO38" s="699"/>
      <c r="AP38" s="699"/>
      <c r="AQ38" s="700"/>
    </row>
    <row r="39" spans="1:43" ht="13.5" customHeight="1">
      <c r="A39" s="692" t="s">
        <v>156</v>
      </c>
      <c r="B39" s="692"/>
      <c r="C39" s="702">
        <v>22</v>
      </c>
      <c r="D39" s="702"/>
      <c r="E39" s="702"/>
      <c r="F39" s="702">
        <v>1</v>
      </c>
      <c r="G39" s="702"/>
      <c r="H39" s="702"/>
      <c r="I39" s="690" t="s">
        <v>262</v>
      </c>
      <c r="J39" s="690"/>
      <c r="K39" s="690"/>
      <c r="L39" s="690"/>
      <c r="M39" s="690"/>
      <c r="N39" s="690"/>
      <c r="O39" s="690"/>
      <c r="P39" s="690"/>
      <c r="Q39" s="690"/>
      <c r="R39" s="690"/>
      <c r="S39" s="690"/>
      <c r="T39" s="690"/>
      <c r="U39" s="690"/>
      <c r="V39" s="690"/>
      <c r="W39" s="693" t="s">
        <v>239</v>
      </c>
      <c r="X39" s="693"/>
      <c r="Y39" s="693"/>
      <c r="Z39" s="693"/>
      <c r="AA39" s="693"/>
      <c r="AB39" s="693"/>
      <c r="AC39" s="693"/>
      <c r="AD39" s="693"/>
      <c r="AE39" s="693"/>
      <c r="AF39" s="694">
        <v>21000</v>
      </c>
      <c r="AG39" s="694"/>
      <c r="AH39" s="694"/>
      <c r="AI39" s="694"/>
      <c r="AJ39" s="694"/>
      <c r="AK39" s="694"/>
      <c r="AL39" s="694">
        <v>14000</v>
      </c>
      <c r="AM39" s="694"/>
      <c r="AN39" s="694"/>
      <c r="AO39" s="694"/>
      <c r="AP39" s="694"/>
      <c r="AQ39" s="694"/>
    </row>
    <row r="40" spans="1:43" ht="13.5" customHeight="1">
      <c r="A40" s="692"/>
      <c r="B40" s="692"/>
      <c r="C40" s="682"/>
      <c r="D40" s="682"/>
      <c r="E40" s="682"/>
      <c r="F40" s="682"/>
      <c r="G40" s="682"/>
      <c r="H40" s="682"/>
      <c r="I40" s="685"/>
      <c r="J40" s="685"/>
      <c r="K40" s="685"/>
      <c r="L40" s="685"/>
      <c r="M40" s="685"/>
      <c r="N40" s="685"/>
      <c r="O40" s="685"/>
      <c r="P40" s="685"/>
      <c r="Q40" s="685"/>
      <c r="R40" s="685"/>
      <c r="S40" s="685"/>
      <c r="T40" s="685"/>
      <c r="U40" s="685"/>
      <c r="V40" s="685"/>
      <c r="W40" s="687"/>
      <c r="X40" s="687"/>
      <c r="Y40" s="687"/>
      <c r="Z40" s="687"/>
      <c r="AA40" s="687"/>
      <c r="AB40" s="687"/>
      <c r="AC40" s="687"/>
      <c r="AD40" s="687"/>
      <c r="AE40" s="687"/>
      <c r="AF40" s="684"/>
      <c r="AG40" s="684"/>
      <c r="AH40" s="684"/>
      <c r="AI40" s="684"/>
      <c r="AJ40" s="684"/>
      <c r="AK40" s="684"/>
      <c r="AL40" s="684"/>
      <c r="AM40" s="684"/>
      <c r="AN40" s="684"/>
      <c r="AO40" s="684"/>
      <c r="AP40" s="684"/>
      <c r="AQ40" s="684"/>
    </row>
    <row r="41" spans="1:43" ht="13.5" customHeight="1">
      <c r="A41" s="692" t="s">
        <v>106</v>
      </c>
      <c r="B41" s="692"/>
      <c r="C41" s="682">
        <v>22</v>
      </c>
      <c r="D41" s="682"/>
      <c r="E41" s="682"/>
      <c r="F41" s="682">
        <v>2</v>
      </c>
      <c r="G41" s="682"/>
      <c r="H41" s="682"/>
      <c r="I41" s="685" t="s">
        <v>263</v>
      </c>
      <c r="J41" s="685"/>
      <c r="K41" s="685"/>
      <c r="L41" s="685"/>
      <c r="M41" s="685"/>
      <c r="N41" s="685"/>
      <c r="O41" s="685"/>
      <c r="P41" s="685"/>
      <c r="Q41" s="685"/>
      <c r="R41" s="685"/>
      <c r="S41" s="685"/>
      <c r="T41" s="685"/>
      <c r="U41" s="685"/>
      <c r="V41" s="685"/>
      <c r="W41" s="687" t="s">
        <v>240</v>
      </c>
      <c r="X41" s="687"/>
      <c r="Y41" s="687"/>
      <c r="Z41" s="687"/>
      <c r="AA41" s="687"/>
      <c r="AB41" s="687"/>
      <c r="AC41" s="687"/>
      <c r="AD41" s="687"/>
      <c r="AE41" s="687"/>
      <c r="AF41" s="684">
        <v>21000</v>
      </c>
      <c r="AG41" s="684"/>
      <c r="AH41" s="684"/>
      <c r="AI41" s="684"/>
      <c r="AJ41" s="684"/>
      <c r="AK41" s="684"/>
      <c r="AL41" s="684">
        <v>14000</v>
      </c>
      <c r="AM41" s="684"/>
      <c r="AN41" s="684"/>
      <c r="AO41" s="684"/>
      <c r="AP41" s="684"/>
      <c r="AQ41" s="684"/>
    </row>
    <row r="42" spans="1:43" ht="13.5" customHeight="1">
      <c r="A42" s="692"/>
      <c r="B42" s="692"/>
      <c r="C42" s="682"/>
      <c r="D42" s="682"/>
      <c r="E42" s="682"/>
      <c r="F42" s="682"/>
      <c r="G42" s="682"/>
      <c r="H42" s="682"/>
      <c r="I42" s="685"/>
      <c r="J42" s="685"/>
      <c r="K42" s="685"/>
      <c r="L42" s="685"/>
      <c r="M42" s="685"/>
      <c r="N42" s="685"/>
      <c r="O42" s="685"/>
      <c r="P42" s="685"/>
      <c r="Q42" s="685"/>
      <c r="R42" s="685"/>
      <c r="S42" s="685"/>
      <c r="T42" s="685"/>
      <c r="U42" s="685"/>
      <c r="V42" s="685"/>
      <c r="W42" s="687"/>
      <c r="X42" s="687"/>
      <c r="Y42" s="687"/>
      <c r="Z42" s="687"/>
      <c r="AA42" s="687"/>
      <c r="AB42" s="687"/>
      <c r="AC42" s="687"/>
      <c r="AD42" s="687"/>
      <c r="AE42" s="687"/>
      <c r="AF42" s="684"/>
      <c r="AG42" s="684"/>
      <c r="AH42" s="684"/>
      <c r="AI42" s="684"/>
      <c r="AJ42" s="684"/>
      <c r="AK42" s="684"/>
      <c r="AL42" s="684"/>
      <c r="AM42" s="684"/>
      <c r="AN42" s="684"/>
      <c r="AO42" s="684"/>
      <c r="AP42" s="684"/>
      <c r="AQ42" s="684"/>
    </row>
    <row r="43" spans="1:43" ht="13.5" customHeight="1">
      <c r="A43" s="692" t="s">
        <v>107</v>
      </c>
      <c r="B43" s="692"/>
      <c r="C43" s="682">
        <v>23</v>
      </c>
      <c r="D43" s="682"/>
      <c r="E43" s="682"/>
      <c r="F43" s="682">
        <v>4</v>
      </c>
      <c r="G43" s="682"/>
      <c r="H43" s="682"/>
      <c r="I43" s="685" t="s">
        <v>339</v>
      </c>
      <c r="J43" s="685"/>
      <c r="K43" s="685"/>
      <c r="L43" s="685"/>
      <c r="M43" s="685"/>
      <c r="N43" s="685"/>
      <c r="O43" s="685"/>
      <c r="P43" s="685"/>
      <c r="Q43" s="685"/>
      <c r="R43" s="685"/>
      <c r="S43" s="685"/>
      <c r="T43" s="685"/>
      <c r="U43" s="685"/>
      <c r="V43" s="685"/>
      <c r="W43" s="687" t="s">
        <v>219</v>
      </c>
      <c r="X43" s="687"/>
      <c r="Y43" s="687"/>
      <c r="Z43" s="687"/>
      <c r="AA43" s="687"/>
      <c r="AB43" s="687"/>
      <c r="AC43" s="687"/>
      <c r="AD43" s="687"/>
      <c r="AE43" s="687"/>
      <c r="AF43" s="684">
        <v>10000</v>
      </c>
      <c r="AG43" s="684"/>
      <c r="AH43" s="684"/>
      <c r="AI43" s="684"/>
      <c r="AJ43" s="684"/>
      <c r="AK43" s="684"/>
      <c r="AL43" s="684">
        <v>6667</v>
      </c>
      <c r="AM43" s="684"/>
      <c r="AN43" s="684"/>
      <c r="AO43" s="684"/>
      <c r="AP43" s="684"/>
      <c r="AQ43" s="684"/>
    </row>
    <row r="44" spans="1:43" ht="13.5" customHeight="1">
      <c r="A44" s="692"/>
      <c r="B44" s="692"/>
      <c r="C44" s="682"/>
      <c r="D44" s="682"/>
      <c r="E44" s="682"/>
      <c r="F44" s="682"/>
      <c r="G44" s="682"/>
      <c r="H44" s="682"/>
      <c r="I44" s="685"/>
      <c r="J44" s="685"/>
      <c r="K44" s="685"/>
      <c r="L44" s="685"/>
      <c r="M44" s="685"/>
      <c r="N44" s="685"/>
      <c r="O44" s="685"/>
      <c r="P44" s="685"/>
      <c r="Q44" s="685"/>
      <c r="R44" s="685"/>
      <c r="S44" s="685"/>
      <c r="T44" s="685"/>
      <c r="U44" s="685"/>
      <c r="V44" s="685"/>
      <c r="W44" s="687"/>
      <c r="X44" s="687"/>
      <c r="Y44" s="687"/>
      <c r="Z44" s="687"/>
      <c r="AA44" s="687"/>
      <c r="AB44" s="687"/>
      <c r="AC44" s="687"/>
      <c r="AD44" s="687"/>
      <c r="AE44" s="687"/>
      <c r="AF44" s="684"/>
      <c r="AG44" s="684"/>
      <c r="AH44" s="684"/>
      <c r="AI44" s="684"/>
      <c r="AJ44" s="684"/>
      <c r="AK44" s="684"/>
      <c r="AL44" s="684"/>
      <c r="AM44" s="684"/>
      <c r="AN44" s="684"/>
      <c r="AO44" s="684"/>
      <c r="AP44" s="684"/>
      <c r="AQ44" s="684"/>
    </row>
    <row r="45" spans="1:43" ht="13.5" customHeight="1">
      <c r="A45" s="692" t="s">
        <v>108</v>
      </c>
      <c r="B45" s="692"/>
      <c r="C45" s="682">
        <v>23</v>
      </c>
      <c r="D45" s="682"/>
      <c r="E45" s="682"/>
      <c r="F45" s="682">
        <v>4</v>
      </c>
      <c r="G45" s="682"/>
      <c r="H45" s="682"/>
      <c r="I45" s="685" t="s">
        <v>345</v>
      </c>
      <c r="J45" s="685"/>
      <c r="K45" s="685"/>
      <c r="L45" s="685"/>
      <c r="M45" s="685"/>
      <c r="N45" s="685"/>
      <c r="O45" s="685"/>
      <c r="P45" s="685"/>
      <c r="Q45" s="685"/>
      <c r="R45" s="685"/>
      <c r="S45" s="685"/>
      <c r="T45" s="685"/>
      <c r="U45" s="685"/>
      <c r="V45" s="685"/>
      <c r="W45" s="687" t="s">
        <v>220</v>
      </c>
      <c r="X45" s="687"/>
      <c r="Y45" s="687"/>
      <c r="Z45" s="687"/>
      <c r="AA45" s="687"/>
      <c r="AB45" s="687"/>
      <c r="AC45" s="687"/>
      <c r="AD45" s="687"/>
      <c r="AE45" s="687"/>
      <c r="AF45" s="684">
        <v>18800</v>
      </c>
      <c r="AG45" s="684"/>
      <c r="AH45" s="684"/>
      <c r="AI45" s="684"/>
      <c r="AJ45" s="684"/>
      <c r="AK45" s="684"/>
      <c r="AL45" s="684">
        <v>12533</v>
      </c>
      <c r="AM45" s="684"/>
      <c r="AN45" s="684"/>
      <c r="AO45" s="684"/>
      <c r="AP45" s="684"/>
      <c r="AQ45" s="684"/>
    </row>
    <row r="46" spans="1:43" ht="13.5" customHeight="1">
      <c r="A46" s="692"/>
      <c r="B46" s="692"/>
      <c r="C46" s="682"/>
      <c r="D46" s="682"/>
      <c r="E46" s="682"/>
      <c r="F46" s="682"/>
      <c r="G46" s="682"/>
      <c r="H46" s="682"/>
      <c r="I46" s="685"/>
      <c r="J46" s="685"/>
      <c r="K46" s="685"/>
      <c r="L46" s="685"/>
      <c r="M46" s="685"/>
      <c r="N46" s="685"/>
      <c r="O46" s="685"/>
      <c r="P46" s="685"/>
      <c r="Q46" s="685"/>
      <c r="R46" s="685"/>
      <c r="S46" s="685"/>
      <c r="T46" s="685"/>
      <c r="U46" s="685"/>
      <c r="V46" s="685"/>
      <c r="W46" s="687"/>
      <c r="X46" s="687"/>
      <c r="Y46" s="687"/>
      <c r="Z46" s="687"/>
      <c r="AA46" s="687"/>
      <c r="AB46" s="687"/>
      <c r="AC46" s="687"/>
      <c r="AD46" s="687"/>
      <c r="AE46" s="687"/>
      <c r="AF46" s="684"/>
      <c r="AG46" s="684"/>
      <c r="AH46" s="684"/>
      <c r="AI46" s="684"/>
      <c r="AJ46" s="684"/>
      <c r="AK46" s="684"/>
      <c r="AL46" s="684"/>
      <c r="AM46" s="684"/>
      <c r="AN46" s="684"/>
      <c r="AO46" s="684"/>
      <c r="AP46" s="684"/>
      <c r="AQ46" s="684"/>
    </row>
    <row r="47" spans="1:43" ht="13.5" customHeight="1">
      <c r="A47" s="692" t="s">
        <v>109</v>
      </c>
      <c r="B47" s="692"/>
      <c r="C47" s="682">
        <v>23</v>
      </c>
      <c r="D47" s="682"/>
      <c r="E47" s="682"/>
      <c r="F47" s="682">
        <v>5</v>
      </c>
      <c r="G47" s="682"/>
      <c r="H47" s="682"/>
      <c r="I47" s="685" t="s">
        <v>284</v>
      </c>
      <c r="J47" s="685"/>
      <c r="K47" s="685"/>
      <c r="L47" s="685"/>
      <c r="M47" s="685"/>
      <c r="N47" s="685"/>
      <c r="O47" s="685"/>
      <c r="P47" s="685"/>
      <c r="Q47" s="685"/>
      <c r="R47" s="685"/>
      <c r="S47" s="685"/>
      <c r="T47" s="685"/>
      <c r="U47" s="685"/>
      <c r="V47" s="685"/>
      <c r="W47" s="687" t="s">
        <v>221</v>
      </c>
      <c r="X47" s="687"/>
      <c r="Y47" s="687"/>
      <c r="Z47" s="687"/>
      <c r="AA47" s="687"/>
      <c r="AB47" s="687"/>
      <c r="AC47" s="687"/>
      <c r="AD47" s="687"/>
      <c r="AE47" s="687"/>
      <c r="AF47" s="684">
        <v>10800</v>
      </c>
      <c r="AG47" s="684"/>
      <c r="AH47" s="684"/>
      <c r="AI47" s="684"/>
      <c r="AJ47" s="684"/>
      <c r="AK47" s="684"/>
      <c r="AL47" s="684">
        <v>7200</v>
      </c>
      <c r="AM47" s="684"/>
      <c r="AN47" s="684"/>
      <c r="AO47" s="684"/>
      <c r="AP47" s="684"/>
      <c r="AQ47" s="684"/>
    </row>
    <row r="48" spans="1:43" ht="13.5" customHeight="1">
      <c r="A48" s="692"/>
      <c r="B48" s="692"/>
      <c r="C48" s="682"/>
      <c r="D48" s="682"/>
      <c r="E48" s="682"/>
      <c r="F48" s="682"/>
      <c r="G48" s="682"/>
      <c r="H48" s="682"/>
      <c r="I48" s="685"/>
      <c r="J48" s="685"/>
      <c r="K48" s="685"/>
      <c r="L48" s="685"/>
      <c r="M48" s="685"/>
      <c r="N48" s="685"/>
      <c r="O48" s="685"/>
      <c r="P48" s="685"/>
      <c r="Q48" s="685"/>
      <c r="R48" s="685"/>
      <c r="S48" s="685"/>
      <c r="T48" s="685"/>
      <c r="U48" s="685"/>
      <c r="V48" s="685"/>
      <c r="W48" s="687"/>
      <c r="X48" s="687"/>
      <c r="Y48" s="687"/>
      <c r="Z48" s="687"/>
      <c r="AA48" s="687"/>
      <c r="AB48" s="687"/>
      <c r="AC48" s="687"/>
      <c r="AD48" s="687"/>
      <c r="AE48" s="687"/>
      <c r="AF48" s="684"/>
      <c r="AG48" s="684"/>
      <c r="AH48" s="684"/>
      <c r="AI48" s="684"/>
      <c r="AJ48" s="684"/>
      <c r="AK48" s="684"/>
      <c r="AL48" s="684"/>
      <c r="AM48" s="684"/>
      <c r="AN48" s="684"/>
      <c r="AO48" s="684"/>
      <c r="AP48" s="684"/>
      <c r="AQ48" s="684"/>
    </row>
    <row r="49" spans="1:43" ht="13.5" customHeight="1">
      <c r="A49" s="692" t="s">
        <v>110</v>
      </c>
      <c r="B49" s="692"/>
      <c r="C49" s="682"/>
      <c r="D49" s="682"/>
      <c r="E49" s="682"/>
      <c r="F49" s="682"/>
      <c r="G49" s="682"/>
      <c r="H49" s="682"/>
      <c r="I49" s="685"/>
      <c r="J49" s="685"/>
      <c r="K49" s="685"/>
      <c r="L49" s="685"/>
      <c r="M49" s="685"/>
      <c r="N49" s="685"/>
      <c r="O49" s="685"/>
      <c r="P49" s="685"/>
      <c r="Q49" s="685"/>
      <c r="R49" s="685"/>
      <c r="S49" s="685"/>
      <c r="T49" s="685"/>
      <c r="U49" s="685"/>
      <c r="V49" s="685"/>
      <c r="W49" s="687"/>
      <c r="X49" s="687"/>
      <c r="Y49" s="687"/>
      <c r="Z49" s="687"/>
      <c r="AA49" s="687"/>
      <c r="AB49" s="687"/>
      <c r="AC49" s="687"/>
      <c r="AD49" s="687"/>
      <c r="AE49" s="687"/>
      <c r="AF49" s="684"/>
      <c r="AG49" s="684"/>
      <c r="AH49" s="684"/>
      <c r="AI49" s="684"/>
      <c r="AJ49" s="684"/>
      <c r="AK49" s="684"/>
      <c r="AL49" s="684"/>
      <c r="AM49" s="684"/>
      <c r="AN49" s="684"/>
      <c r="AO49" s="684"/>
      <c r="AP49" s="684"/>
      <c r="AQ49" s="684"/>
    </row>
    <row r="50" spans="1:43" ht="13.5" customHeight="1">
      <c r="A50" s="692"/>
      <c r="B50" s="692"/>
      <c r="C50" s="682"/>
      <c r="D50" s="682"/>
      <c r="E50" s="682"/>
      <c r="F50" s="682"/>
      <c r="G50" s="682"/>
      <c r="H50" s="682"/>
      <c r="I50" s="685"/>
      <c r="J50" s="685"/>
      <c r="K50" s="685"/>
      <c r="L50" s="685"/>
      <c r="M50" s="685"/>
      <c r="N50" s="685"/>
      <c r="O50" s="685"/>
      <c r="P50" s="685"/>
      <c r="Q50" s="685"/>
      <c r="R50" s="685"/>
      <c r="S50" s="685"/>
      <c r="T50" s="685"/>
      <c r="U50" s="685"/>
      <c r="V50" s="685"/>
      <c r="W50" s="687"/>
      <c r="X50" s="687"/>
      <c r="Y50" s="687"/>
      <c r="Z50" s="687"/>
      <c r="AA50" s="687"/>
      <c r="AB50" s="687"/>
      <c r="AC50" s="687"/>
      <c r="AD50" s="687"/>
      <c r="AE50" s="687"/>
      <c r="AF50" s="684"/>
      <c r="AG50" s="684"/>
      <c r="AH50" s="684"/>
      <c r="AI50" s="684"/>
      <c r="AJ50" s="684"/>
      <c r="AK50" s="684"/>
      <c r="AL50" s="684"/>
      <c r="AM50" s="684"/>
      <c r="AN50" s="684"/>
      <c r="AO50" s="684"/>
      <c r="AP50" s="684"/>
      <c r="AQ50" s="684"/>
    </row>
    <row r="51" spans="1:43" ht="13.5" customHeight="1">
      <c r="A51" s="692" t="s">
        <v>111</v>
      </c>
      <c r="B51" s="692"/>
      <c r="C51" s="682"/>
      <c r="D51" s="682"/>
      <c r="E51" s="682"/>
      <c r="F51" s="682"/>
      <c r="G51" s="682"/>
      <c r="H51" s="682"/>
      <c r="I51" s="685"/>
      <c r="J51" s="685"/>
      <c r="K51" s="685"/>
      <c r="L51" s="685"/>
      <c r="M51" s="685"/>
      <c r="N51" s="685"/>
      <c r="O51" s="685"/>
      <c r="P51" s="685"/>
      <c r="Q51" s="685"/>
      <c r="R51" s="685"/>
      <c r="S51" s="685"/>
      <c r="T51" s="685"/>
      <c r="U51" s="685"/>
      <c r="V51" s="685"/>
      <c r="W51" s="687"/>
      <c r="X51" s="687"/>
      <c r="Y51" s="687"/>
      <c r="Z51" s="687"/>
      <c r="AA51" s="687"/>
      <c r="AB51" s="687"/>
      <c r="AC51" s="687"/>
      <c r="AD51" s="687"/>
      <c r="AE51" s="687"/>
      <c r="AF51" s="684"/>
      <c r="AG51" s="684"/>
      <c r="AH51" s="684"/>
      <c r="AI51" s="684"/>
      <c r="AJ51" s="684"/>
      <c r="AK51" s="684"/>
      <c r="AL51" s="684"/>
      <c r="AM51" s="684"/>
      <c r="AN51" s="684"/>
      <c r="AO51" s="684"/>
      <c r="AP51" s="684"/>
      <c r="AQ51" s="684"/>
    </row>
    <row r="52" spans="1:43" ht="13.5" customHeight="1">
      <c r="A52" s="692"/>
      <c r="B52" s="692"/>
      <c r="C52" s="682"/>
      <c r="D52" s="682"/>
      <c r="E52" s="682"/>
      <c r="F52" s="682"/>
      <c r="G52" s="682"/>
      <c r="H52" s="682"/>
      <c r="I52" s="685"/>
      <c r="J52" s="685"/>
      <c r="K52" s="685"/>
      <c r="L52" s="685"/>
      <c r="M52" s="685"/>
      <c r="N52" s="685"/>
      <c r="O52" s="685"/>
      <c r="P52" s="685"/>
      <c r="Q52" s="685"/>
      <c r="R52" s="685"/>
      <c r="S52" s="685"/>
      <c r="T52" s="685"/>
      <c r="U52" s="685"/>
      <c r="V52" s="685"/>
      <c r="W52" s="687"/>
      <c r="X52" s="687"/>
      <c r="Y52" s="687"/>
      <c r="Z52" s="687"/>
      <c r="AA52" s="687"/>
      <c r="AB52" s="687"/>
      <c r="AC52" s="687"/>
      <c r="AD52" s="687"/>
      <c r="AE52" s="687"/>
      <c r="AF52" s="684"/>
      <c r="AG52" s="684"/>
      <c r="AH52" s="684"/>
      <c r="AI52" s="684"/>
      <c r="AJ52" s="684"/>
      <c r="AK52" s="684"/>
      <c r="AL52" s="684"/>
      <c r="AM52" s="684"/>
      <c r="AN52" s="684"/>
      <c r="AO52" s="684"/>
      <c r="AP52" s="684"/>
      <c r="AQ52" s="684"/>
    </row>
    <row r="53" spans="1:43" ht="13.5" customHeight="1">
      <c r="A53" s="692" t="s">
        <v>112</v>
      </c>
      <c r="B53" s="692"/>
      <c r="C53" s="682"/>
      <c r="D53" s="682"/>
      <c r="E53" s="682"/>
      <c r="F53" s="682"/>
      <c r="G53" s="682"/>
      <c r="H53" s="682"/>
      <c r="I53" s="685"/>
      <c r="J53" s="685"/>
      <c r="K53" s="685"/>
      <c r="L53" s="685"/>
      <c r="M53" s="685"/>
      <c r="N53" s="685"/>
      <c r="O53" s="685"/>
      <c r="P53" s="685"/>
      <c r="Q53" s="685"/>
      <c r="R53" s="685"/>
      <c r="S53" s="685"/>
      <c r="T53" s="685"/>
      <c r="U53" s="685"/>
      <c r="V53" s="685"/>
      <c r="W53" s="687"/>
      <c r="X53" s="687"/>
      <c r="Y53" s="687"/>
      <c r="Z53" s="687"/>
      <c r="AA53" s="687"/>
      <c r="AB53" s="687"/>
      <c r="AC53" s="687"/>
      <c r="AD53" s="687"/>
      <c r="AE53" s="687"/>
      <c r="AF53" s="684"/>
      <c r="AG53" s="684"/>
      <c r="AH53" s="684"/>
      <c r="AI53" s="684"/>
      <c r="AJ53" s="684"/>
      <c r="AK53" s="684"/>
      <c r="AL53" s="684"/>
      <c r="AM53" s="684"/>
      <c r="AN53" s="684"/>
      <c r="AO53" s="684"/>
      <c r="AP53" s="684"/>
      <c r="AQ53" s="684"/>
    </row>
    <row r="54" spans="1:43" ht="13.5" customHeight="1">
      <c r="A54" s="692"/>
      <c r="B54" s="692"/>
      <c r="C54" s="682"/>
      <c r="D54" s="682"/>
      <c r="E54" s="682"/>
      <c r="F54" s="682"/>
      <c r="G54" s="682"/>
      <c r="H54" s="682"/>
      <c r="I54" s="685"/>
      <c r="J54" s="685"/>
      <c r="K54" s="685"/>
      <c r="L54" s="685"/>
      <c r="M54" s="685"/>
      <c r="N54" s="685"/>
      <c r="O54" s="685"/>
      <c r="P54" s="685"/>
      <c r="Q54" s="685"/>
      <c r="R54" s="685"/>
      <c r="S54" s="685"/>
      <c r="T54" s="685"/>
      <c r="U54" s="685"/>
      <c r="V54" s="685"/>
      <c r="W54" s="687"/>
      <c r="X54" s="687"/>
      <c r="Y54" s="687"/>
      <c r="Z54" s="687"/>
      <c r="AA54" s="687"/>
      <c r="AB54" s="687"/>
      <c r="AC54" s="687"/>
      <c r="AD54" s="687"/>
      <c r="AE54" s="687"/>
      <c r="AF54" s="684"/>
      <c r="AG54" s="684"/>
      <c r="AH54" s="684"/>
      <c r="AI54" s="684"/>
      <c r="AJ54" s="684"/>
      <c r="AK54" s="684"/>
      <c r="AL54" s="684"/>
      <c r="AM54" s="684"/>
      <c r="AN54" s="684"/>
      <c r="AO54" s="684"/>
      <c r="AP54" s="684"/>
      <c r="AQ54" s="684"/>
    </row>
    <row r="55" spans="1:43" ht="13.5" customHeight="1">
      <c r="A55" s="692" t="s">
        <v>113</v>
      </c>
      <c r="B55" s="692"/>
      <c r="C55" s="682"/>
      <c r="D55" s="682"/>
      <c r="E55" s="682"/>
      <c r="F55" s="682"/>
      <c r="G55" s="682"/>
      <c r="H55" s="682"/>
      <c r="I55" s="685"/>
      <c r="J55" s="685"/>
      <c r="K55" s="685"/>
      <c r="L55" s="685"/>
      <c r="M55" s="685"/>
      <c r="N55" s="685"/>
      <c r="O55" s="685"/>
      <c r="P55" s="685"/>
      <c r="Q55" s="685"/>
      <c r="R55" s="685"/>
      <c r="S55" s="685"/>
      <c r="T55" s="685"/>
      <c r="U55" s="685"/>
      <c r="V55" s="685"/>
      <c r="W55" s="687"/>
      <c r="X55" s="687"/>
      <c r="Y55" s="687"/>
      <c r="Z55" s="687"/>
      <c r="AA55" s="687"/>
      <c r="AB55" s="687"/>
      <c r="AC55" s="687"/>
      <c r="AD55" s="687"/>
      <c r="AE55" s="687"/>
      <c r="AF55" s="684"/>
      <c r="AG55" s="684"/>
      <c r="AH55" s="684"/>
      <c r="AI55" s="684"/>
      <c r="AJ55" s="684"/>
      <c r="AK55" s="684"/>
      <c r="AL55" s="684"/>
      <c r="AM55" s="684"/>
      <c r="AN55" s="684"/>
      <c r="AO55" s="684"/>
      <c r="AP55" s="684"/>
      <c r="AQ55" s="684"/>
    </row>
    <row r="56" spans="1:43" ht="13.5" customHeight="1">
      <c r="A56" s="692"/>
      <c r="B56" s="692"/>
      <c r="C56" s="682"/>
      <c r="D56" s="682"/>
      <c r="E56" s="682"/>
      <c r="F56" s="682"/>
      <c r="G56" s="682"/>
      <c r="H56" s="682"/>
      <c r="I56" s="685"/>
      <c r="J56" s="685"/>
      <c r="K56" s="685"/>
      <c r="L56" s="685"/>
      <c r="M56" s="685"/>
      <c r="N56" s="685"/>
      <c r="O56" s="685"/>
      <c r="P56" s="685"/>
      <c r="Q56" s="685"/>
      <c r="R56" s="685"/>
      <c r="S56" s="685"/>
      <c r="T56" s="685"/>
      <c r="U56" s="685"/>
      <c r="V56" s="685"/>
      <c r="W56" s="687"/>
      <c r="X56" s="687"/>
      <c r="Y56" s="687"/>
      <c r="Z56" s="687"/>
      <c r="AA56" s="687"/>
      <c r="AB56" s="687"/>
      <c r="AC56" s="687"/>
      <c r="AD56" s="687"/>
      <c r="AE56" s="687"/>
      <c r="AF56" s="684"/>
      <c r="AG56" s="684"/>
      <c r="AH56" s="684"/>
      <c r="AI56" s="684"/>
      <c r="AJ56" s="684"/>
      <c r="AK56" s="684"/>
      <c r="AL56" s="684"/>
      <c r="AM56" s="684"/>
      <c r="AN56" s="684"/>
      <c r="AO56" s="684"/>
      <c r="AP56" s="684"/>
      <c r="AQ56" s="684"/>
    </row>
    <row r="57" spans="1:43" ht="13.5" customHeight="1">
      <c r="A57" s="692" t="s">
        <v>114</v>
      </c>
      <c r="B57" s="692"/>
      <c r="C57" s="682"/>
      <c r="D57" s="682"/>
      <c r="E57" s="682"/>
      <c r="F57" s="682"/>
      <c r="G57" s="682"/>
      <c r="H57" s="682"/>
      <c r="I57" s="685"/>
      <c r="J57" s="685"/>
      <c r="K57" s="685"/>
      <c r="L57" s="685"/>
      <c r="M57" s="685"/>
      <c r="N57" s="685"/>
      <c r="O57" s="685"/>
      <c r="P57" s="685"/>
      <c r="Q57" s="685"/>
      <c r="R57" s="685"/>
      <c r="S57" s="685"/>
      <c r="T57" s="685"/>
      <c r="U57" s="685"/>
      <c r="V57" s="685"/>
      <c r="W57" s="687"/>
      <c r="X57" s="687"/>
      <c r="Y57" s="687"/>
      <c r="Z57" s="687"/>
      <c r="AA57" s="687"/>
      <c r="AB57" s="687"/>
      <c r="AC57" s="687"/>
      <c r="AD57" s="687"/>
      <c r="AE57" s="687"/>
      <c r="AF57" s="684"/>
      <c r="AG57" s="684"/>
      <c r="AH57" s="684"/>
      <c r="AI57" s="684"/>
      <c r="AJ57" s="684"/>
      <c r="AK57" s="684"/>
      <c r="AL57" s="684"/>
      <c r="AM57" s="684"/>
      <c r="AN57" s="684"/>
      <c r="AO57" s="684"/>
      <c r="AP57" s="684"/>
      <c r="AQ57" s="684"/>
    </row>
    <row r="58" spans="1:43" ht="13.5" customHeight="1">
      <c r="A58" s="692"/>
      <c r="B58" s="692"/>
      <c r="C58" s="682"/>
      <c r="D58" s="682"/>
      <c r="E58" s="682"/>
      <c r="F58" s="682"/>
      <c r="G58" s="682"/>
      <c r="H58" s="682"/>
      <c r="I58" s="685"/>
      <c r="J58" s="685"/>
      <c r="K58" s="685"/>
      <c r="L58" s="685"/>
      <c r="M58" s="685"/>
      <c r="N58" s="685"/>
      <c r="O58" s="685"/>
      <c r="P58" s="685"/>
      <c r="Q58" s="685"/>
      <c r="R58" s="685"/>
      <c r="S58" s="685"/>
      <c r="T58" s="685"/>
      <c r="U58" s="685"/>
      <c r="V58" s="685"/>
      <c r="W58" s="687"/>
      <c r="X58" s="687"/>
      <c r="Y58" s="687"/>
      <c r="Z58" s="687"/>
      <c r="AA58" s="687"/>
      <c r="AB58" s="687"/>
      <c r="AC58" s="687"/>
      <c r="AD58" s="687"/>
      <c r="AE58" s="687"/>
      <c r="AF58" s="684"/>
      <c r="AG58" s="684"/>
      <c r="AH58" s="684"/>
      <c r="AI58" s="684"/>
      <c r="AJ58" s="684"/>
      <c r="AK58" s="684"/>
      <c r="AL58" s="684"/>
      <c r="AM58" s="684"/>
      <c r="AN58" s="684"/>
      <c r="AO58" s="684"/>
      <c r="AP58" s="684"/>
      <c r="AQ58" s="684"/>
    </row>
    <row r="59" spans="1:43" ht="13.5" customHeight="1">
      <c r="A59" s="692" t="s">
        <v>115</v>
      </c>
      <c r="B59" s="692"/>
      <c r="C59" s="682"/>
      <c r="D59" s="682"/>
      <c r="E59" s="682"/>
      <c r="F59" s="682"/>
      <c r="G59" s="682"/>
      <c r="H59" s="682"/>
      <c r="I59" s="685"/>
      <c r="J59" s="685"/>
      <c r="K59" s="685"/>
      <c r="L59" s="685"/>
      <c r="M59" s="685"/>
      <c r="N59" s="685"/>
      <c r="O59" s="685"/>
      <c r="P59" s="685"/>
      <c r="Q59" s="685"/>
      <c r="R59" s="685"/>
      <c r="S59" s="685"/>
      <c r="T59" s="685"/>
      <c r="U59" s="685"/>
      <c r="V59" s="685"/>
      <c r="W59" s="687"/>
      <c r="X59" s="687"/>
      <c r="Y59" s="687"/>
      <c r="Z59" s="687"/>
      <c r="AA59" s="687"/>
      <c r="AB59" s="687"/>
      <c r="AC59" s="687"/>
      <c r="AD59" s="687"/>
      <c r="AE59" s="687"/>
      <c r="AF59" s="684"/>
      <c r="AG59" s="684"/>
      <c r="AH59" s="684"/>
      <c r="AI59" s="684"/>
      <c r="AJ59" s="684"/>
      <c r="AK59" s="684"/>
      <c r="AL59" s="684"/>
      <c r="AM59" s="684"/>
      <c r="AN59" s="684"/>
      <c r="AO59" s="684"/>
      <c r="AP59" s="684"/>
      <c r="AQ59" s="684"/>
    </row>
    <row r="60" spans="1:43" ht="13.5" customHeight="1">
      <c r="A60" s="739"/>
      <c r="B60" s="739"/>
      <c r="C60" s="683"/>
      <c r="D60" s="683"/>
      <c r="E60" s="683"/>
      <c r="F60" s="683"/>
      <c r="G60" s="683"/>
      <c r="H60" s="683"/>
      <c r="I60" s="686"/>
      <c r="J60" s="686"/>
      <c r="K60" s="686"/>
      <c r="L60" s="686"/>
      <c r="M60" s="686"/>
      <c r="N60" s="686"/>
      <c r="O60" s="686"/>
      <c r="P60" s="686"/>
      <c r="Q60" s="686"/>
      <c r="R60" s="686"/>
      <c r="S60" s="686"/>
      <c r="T60" s="686"/>
      <c r="U60" s="686"/>
      <c r="V60" s="686"/>
      <c r="W60" s="688"/>
      <c r="X60" s="688"/>
      <c r="Y60" s="688"/>
      <c r="Z60" s="688"/>
      <c r="AA60" s="688"/>
      <c r="AB60" s="688"/>
      <c r="AC60" s="688"/>
      <c r="AD60" s="688"/>
      <c r="AE60" s="688"/>
      <c r="AF60" s="689"/>
      <c r="AG60" s="689"/>
      <c r="AH60" s="689"/>
      <c r="AI60" s="689"/>
      <c r="AJ60" s="689"/>
      <c r="AK60" s="689"/>
      <c r="AL60" s="689"/>
      <c r="AM60" s="689"/>
      <c r="AN60" s="689"/>
      <c r="AO60" s="689"/>
      <c r="AP60" s="689"/>
      <c r="AQ60" s="689"/>
    </row>
    <row r="61" spans="1:43" ht="13.5" customHeight="1">
      <c r="A61" s="733" t="s">
        <v>13</v>
      </c>
      <c r="B61" s="734"/>
      <c r="C61" s="734"/>
      <c r="D61" s="734"/>
      <c r="E61" s="734"/>
      <c r="F61" s="734"/>
      <c r="G61" s="734"/>
      <c r="H61" s="734"/>
      <c r="I61" s="734"/>
      <c r="J61" s="734"/>
      <c r="K61" s="734"/>
      <c r="L61" s="734"/>
      <c r="M61" s="734"/>
      <c r="N61" s="734"/>
      <c r="O61" s="734"/>
      <c r="P61" s="734"/>
      <c r="Q61" s="734"/>
      <c r="R61" s="734"/>
      <c r="S61" s="734"/>
      <c r="T61" s="734"/>
      <c r="U61" s="734"/>
      <c r="V61" s="734"/>
      <c r="W61" s="734"/>
      <c r="X61" s="734"/>
      <c r="Y61" s="734"/>
      <c r="Z61" s="734"/>
      <c r="AA61" s="734"/>
      <c r="AB61" s="734"/>
      <c r="AC61" s="734"/>
      <c r="AD61" s="734"/>
      <c r="AE61" s="735"/>
      <c r="AF61" s="731">
        <f>SUM(AF39:AK60)</f>
        <v>81600</v>
      </c>
      <c r="AG61" s="488"/>
      <c r="AH61" s="488"/>
      <c r="AI61" s="488"/>
      <c r="AJ61" s="488"/>
      <c r="AK61" s="489"/>
      <c r="AL61" s="731">
        <f>SUM(AL39:AQ60)</f>
        <v>54400</v>
      </c>
      <c r="AM61" s="488"/>
      <c r="AN61" s="488"/>
      <c r="AO61" s="488"/>
      <c r="AP61" s="488"/>
      <c r="AQ61" s="489"/>
    </row>
    <row r="62" spans="1:43" ht="13.5" customHeight="1">
      <c r="A62" s="736"/>
      <c r="B62" s="737"/>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7"/>
      <c r="AC62" s="737"/>
      <c r="AD62" s="737"/>
      <c r="AE62" s="738"/>
      <c r="AF62" s="732"/>
      <c r="AG62" s="491"/>
      <c r="AH62" s="491"/>
      <c r="AI62" s="491"/>
      <c r="AJ62" s="491"/>
      <c r="AK62" s="492"/>
      <c r="AL62" s="732"/>
      <c r="AM62" s="491"/>
      <c r="AN62" s="491"/>
      <c r="AO62" s="491"/>
      <c r="AP62" s="491"/>
      <c r="AQ62" s="492"/>
    </row>
    <row r="63" ht="13.5" customHeight="1">
      <c r="A63" s="5" t="s">
        <v>81</v>
      </c>
    </row>
  </sheetData>
  <sheetProtection selectLockedCells="1"/>
  <mergeCells count="190">
    <mergeCell ref="AL57:AQ58"/>
    <mergeCell ref="F55:H56"/>
    <mergeCell ref="A39:B40"/>
    <mergeCell ref="C39:E40"/>
    <mergeCell ref="A41:B42"/>
    <mergeCell ref="AL59:AQ60"/>
    <mergeCell ref="A57:B58"/>
    <mergeCell ref="F53:H54"/>
    <mergeCell ref="C57:E58"/>
    <mergeCell ref="A59:B60"/>
    <mergeCell ref="C59:E60"/>
    <mergeCell ref="I47:V48"/>
    <mergeCell ref="C53:E54"/>
    <mergeCell ref="I53:V54"/>
    <mergeCell ref="W55:AE56"/>
    <mergeCell ref="AL61:AQ62"/>
    <mergeCell ref="A61:AE62"/>
    <mergeCell ref="AF61:AK62"/>
    <mergeCell ref="W57:AE58"/>
    <mergeCell ref="A55:B56"/>
    <mergeCell ref="C55:E56"/>
    <mergeCell ref="C47:E48"/>
    <mergeCell ref="I45:V46"/>
    <mergeCell ref="AL53:AQ54"/>
    <mergeCell ref="AL55:AQ56"/>
    <mergeCell ref="AF55:AK56"/>
    <mergeCell ref="W53:AE54"/>
    <mergeCell ref="AF53:AK54"/>
    <mergeCell ref="W47:AE48"/>
    <mergeCell ref="I55:V56"/>
    <mergeCell ref="A53:B54"/>
    <mergeCell ref="A47:B48"/>
    <mergeCell ref="A49:B50"/>
    <mergeCell ref="A51:B52"/>
    <mergeCell ref="C51:E52"/>
    <mergeCell ref="F47:H48"/>
    <mergeCell ref="F51:H52"/>
    <mergeCell ref="C49:E50"/>
    <mergeCell ref="F49:H50"/>
    <mergeCell ref="AL51:AQ52"/>
    <mergeCell ref="AL49:AQ50"/>
    <mergeCell ref="AF49:AK50"/>
    <mergeCell ref="W49:AE50"/>
    <mergeCell ref="W51:AE52"/>
    <mergeCell ref="AF51:AK52"/>
    <mergeCell ref="I49:V50"/>
    <mergeCell ref="I51:V52"/>
    <mergeCell ref="W43:AE44"/>
    <mergeCell ref="AF43:AK44"/>
    <mergeCell ref="W45:AE46"/>
    <mergeCell ref="A45:B46"/>
    <mergeCell ref="F45:H46"/>
    <mergeCell ref="I43:V44"/>
    <mergeCell ref="F43:H44"/>
    <mergeCell ref="A43:B44"/>
    <mergeCell ref="C45:E46"/>
    <mergeCell ref="C43:E44"/>
    <mergeCell ref="AL47:AQ48"/>
    <mergeCell ref="AF47:AK48"/>
    <mergeCell ref="AF45:AK46"/>
    <mergeCell ref="AF39:AK40"/>
    <mergeCell ref="AL41:AQ42"/>
    <mergeCell ref="AF41:AK42"/>
    <mergeCell ref="AL39:AQ40"/>
    <mergeCell ref="AL45:AQ46"/>
    <mergeCell ref="AL43:AQ44"/>
    <mergeCell ref="I41:V42"/>
    <mergeCell ref="W41:AE42"/>
    <mergeCell ref="AL37:AQ38"/>
    <mergeCell ref="C41:E42"/>
    <mergeCell ref="F41:H42"/>
    <mergeCell ref="F39:H40"/>
    <mergeCell ref="AF37:AK38"/>
    <mergeCell ref="AF32:AK33"/>
    <mergeCell ref="A32:AE33"/>
    <mergeCell ref="A36:AQ36"/>
    <mergeCell ref="A37:B38"/>
    <mergeCell ref="C37:E38"/>
    <mergeCell ref="F37:H38"/>
    <mergeCell ref="AL32:AQ33"/>
    <mergeCell ref="I37:V38"/>
    <mergeCell ref="W37:AE38"/>
    <mergeCell ref="F28:H29"/>
    <mergeCell ref="I28:V29"/>
    <mergeCell ref="A30:B31"/>
    <mergeCell ref="C30:E31"/>
    <mergeCell ref="A28:B29"/>
    <mergeCell ref="I30:V31"/>
    <mergeCell ref="F30:H31"/>
    <mergeCell ref="AL22:AQ23"/>
    <mergeCell ref="AL20:AQ21"/>
    <mergeCell ref="W30:AE31"/>
    <mergeCell ref="AF30:AK31"/>
    <mergeCell ref="W28:AE29"/>
    <mergeCell ref="C28:E29"/>
    <mergeCell ref="W26:AE27"/>
    <mergeCell ref="AF26:AK27"/>
    <mergeCell ref="AF24:AK25"/>
    <mergeCell ref="W22:AE23"/>
    <mergeCell ref="F16:H17"/>
    <mergeCell ref="AL30:AQ31"/>
    <mergeCell ref="I24:V25"/>
    <mergeCell ref="W24:AE25"/>
    <mergeCell ref="AF22:AK23"/>
    <mergeCell ref="AF28:AK29"/>
    <mergeCell ref="I26:V27"/>
    <mergeCell ref="AL28:AQ29"/>
    <mergeCell ref="AL26:AQ27"/>
    <mergeCell ref="AL24:AQ25"/>
    <mergeCell ref="F18:H19"/>
    <mergeCell ref="A12:B13"/>
    <mergeCell ref="I16:V17"/>
    <mergeCell ref="AF18:AK19"/>
    <mergeCell ref="F24:H25"/>
    <mergeCell ref="C24:E25"/>
    <mergeCell ref="I12:V13"/>
    <mergeCell ref="W12:AE13"/>
    <mergeCell ref="W18:AE19"/>
    <mergeCell ref="C16:E17"/>
    <mergeCell ref="F8:H9"/>
    <mergeCell ref="C8:E9"/>
    <mergeCell ref="I8:V9"/>
    <mergeCell ref="AF8:AK9"/>
    <mergeCell ref="A14:B15"/>
    <mergeCell ref="A18:B19"/>
    <mergeCell ref="F14:H15"/>
    <mergeCell ref="A16:B17"/>
    <mergeCell ref="C14:E15"/>
    <mergeCell ref="C18:E19"/>
    <mergeCell ref="C10:E11"/>
    <mergeCell ref="C12:E13"/>
    <mergeCell ref="F12:H13"/>
    <mergeCell ref="AF10:AK11"/>
    <mergeCell ref="W10:AE11"/>
    <mergeCell ref="I10:V11"/>
    <mergeCell ref="AF12:AK13"/>
    <mergeCell ref="A10:B11"/>
    <mergeCell ref="F10:H11"/>
    <mergeCell ref="A8:B9"/>
    <mergeCell ref="I2:AB2"/>
    <mergeCell ref="A6:AQ6"/>
    <mergeCell ref="W8:AE9"/>
    <mergeCell ref="A7:AQ7"/>
    <mergeCell ref="I3:AB4"/>
    <mergeCell ref="A3:H4"/>
    <mergeCell ref="AE3:AI4"/>
    <mergeCell ref="A2:H2"/>
    <mergeCell ref="AE2:AI2"/>
    <mergeCell ref="AO2:AQ2"/>
    <mergeCell ref="I14:V15"/>
    <mergeCell ref="W14:AE15"/>
    <mergeCell ref="AF14:AK15"/>
    <mergeCell ref="AO3:AQ4"/>
    <mergeCell ref="AK2:AL2"/>
    <mergeCell ref="AK3:AL4"/>
    <mergeCell ref="AM3:AN4"/>
    <mergeCell ref="C26:E27"/>
    <mergeCell ref="F26:H27"/>
    <mergeCell ref="AM2:AN2"/>
    <mergeCell ref="AL10:AQ11"/>
    <mergeCell ref="W16:AE17"/>
    <mergeCell ref="AF16:AK17"/>
    <mergeCell ref="AL8:AQ9"/>
    <mergeCell ref="AL14:AQ15"/>
    <mergeCell ref="AL12:AQ13"/>
    <mergeCell ref="AL16:AQ17"/>
    <mergeCell ref="AF20:AK21"/>
    <mergeCell ref="A22:B23"/>
    <mergeCell ref="C20:E21"/>
    <mergeCell ref="F20:H21"/>
    <mergeCell ref="C22:E23"/>
    <mergeCell ref="F22:H23"/>
    <mergeCell ref="I20:V21"/>
    <mergeCell ref="I18:V19"/>
    <mergeCell ref="AL18:AQ19"/>
    <mergeCell ref="I39:V40"/>
    <mergeCell ref="I22:V23"/>
    <mergeCell ref="A35:AQ35"/>
    <mergeCell ref="A20:B21"/>
    <mergeCell ref="A24:B25"/>
    <mergeCell ref="W39:AE40"/>
    <mergeCell ref="A26:B27"/>
    <mergeCell ref="W20:AE21"/>
    <mergeCell ref="F59:H60"/>
    <mergeCell ref="AF57:AK58"/>
    <mergeCell ref="I59:V60"/>
    <mergeCell ref="W59:AE60"/>
    <mergeCell ref="AF59:AK60"/>
    <mergeCell ref="I57:V58"/>
    <mergeCell ref="F57:H58"/>
  </mergeCells>
  <conditionalFormatting sqref="I30 AL10 AF10 W10 I10 AL12 AL20 AL22 AL24 AL26 AL28 AL30 AF12 AF20 AF22 AF24 AF26 AF28 AF30 W12 W14 W16 W18 W20 W22 W24 W26 W28 W30 I12 I14 I16 I18 I20 I22 I24 I26 I28 I59 AL49 AL51 AL53 AL55 AL57 AL59 AF49 AF51 AF53 AF55 AF57 AF59 W49 W51 W53 W55 W57 W59 I49 I51 I53 I55 I57 AL39 AF39 W39 C39:H60 I39 AL41 AL43 AL45 AL47 AF41 AF43 AF45 AF47 W41 W43 W45 W47 I41 I43 I45 I47 C10:H31 AL14 AL16 AL18 AF14 AF16 AF18">
    <cfRule type="expression" priority="1" dxfId="0" stopIfTrue="1">
      <formula>$A$1="（研究費のみ）"</formula>
    </cfRule>
  </conditionalFormatting>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28">
      <selection activeCell="BH31" sqref="BH31"/>
    </sheetView>
  </sheetViews>
  <sheetFormatPr defaultColWidth="2.25390625" defaultRowHeight="13.5" customHeight="1"/>
  <cols>
    <col min="1" max="16384" width="2.25390625" style="5" customWidth="1"/>
  </cols>
  <sheetData>
    <row r="1" ht="13.5" customHeight="1">
      <c r="AQ1" s="6" t="s">
        <v>47</v>
      </c>
    </row>
    <row r="2" spans="1:43" ht="13.5" customHeight="1">
      <c r="A2" s="517" t="s">
        <v>14</v>
      </c>
      <c r="B2" s="518"/>
      <c r="C2" s="518"/>
      <c r="D2" s="518"/>
      <c r="E2" s="518"/>
      <c r="F2" s="518"/>
      <c r="G2" s="518"/>
      <c r="H2" s="519"/>
      <c r="I2" s="520" t="s">
        <v>15</v>
      </c>
      <c r="J2" s="521"/>
      <c r="K2" s="521"/>
      <c r="L2" s="521"/>
      <c r="M2" s="521"/>
      <c r="N2" s="521"/>
      <c r="O2" s="521"/>
      <c r="P2" s="521"/>
      <c r="Q2" s="521"/>
      <c r="R2" s="521"/>
      <c r="S2" s="521"/>
      <c r="T2" s="521"/>
      <c r="U2" s="521"/>
      <c r="V2" s="521"/>
      <c r="W2" s="521"/>
      <c r="X2" s="521"/>
      <c r="Y2" s="521"/>
      <c r="Z2" s="521"/>
      <c r="AA2" s="521"/>
      <c r="AB2" s="522"/>
      <c r="AE2" s="388" t="s">
        <v>42</v>
      </c>
      <c r="AF2" s="388"/>
      <c r="AG2" s="388"/>
      <c r="AH2" s="388"/>
      <c r="AI2" s="388"/>
      <c r="AJ2" s="26"/>
      <c r="AK2" s="388" t="s">
        <v>48</v>
      </c>
      <c r="AL2" s="388"/>
      <c r="AM2" s="389" t="s">
        <v>48</v>
      </c>
      <c r="AN2" s="390"/>
      <c r="AO2" s="388" t="s">
        <v>48</v>
      </c>
      <c r="AP2" s="388"/>
      <c r="AQ2" s="388"/>
    </row>
    <row r="3" spans="1:43" ht="13.5" customHeight="1">
      <c r="A3" s="527" t="str">
        <f>IF(INDEX('様式Ⅱ－1'!U8:AQ9,1,1)="","",INDEX('様式Ⅱ－1'!U8:AQ9,1,1))</f>
        <v>工学院大学</v>
      </c>
      <c r="B3" s="528"/>
      <c r="C3" s="528"/>
      <c r="D3" s="528"/>
      <c r="E3" s="528"/>
      <c r="F3" s="528"/>
      <c r="G3" s="528"/>
      <c r="H3" s="529"/>
      <c r="I3" s="527" t="str">
        <f>IF(INDEX('様式Ⅱ－1'!A11:AQ13,1,1)="","",INDEX('様式Ⅱ－1'!A11:AQ13,1,1))</f>
        <v>建築・都市の減災と震災時機能継続に関する研究拠点の形成</v>
      </c>
      <c r="J3" s="528"/>
      <c r="K3" s="528"/>
      <c r="L3" s="528"/>
      <c r="M3" s="528"/>
      <c r="N3" s="528"/>
      <c r="O3" s="528"/>
      <c r="P3" s="528"/>
      <c r="Q3" s="528"/>
      <c r="R3" s="528"/>
      <c r="S3" s="528"/>
      <c r="T3" s="528"/>
      <c r="U3" s="528"/>
      <c r="V3" s="528"/>
      <c r="W3" s="528"/>
      <c r="X3" s="528"/>
      <c r="Y3" s="528"/>
      <c r="Z3" s="528"/>
      <c r="AA3" s="528"/>
      <c r="AB3" s="529"/>
      <c r="AE3" s="391"/>
      <c r="AF3" s="391"/>
      <c r="AG3" s="391"/>
      <c r="AH3" s="391"/>
      <c r="AI3" s="391"/>
      <c r="AJ3" s="26"/>
      <c r="AK3" s="359" t="str">
        <f>INDEX('様式Ⅱ－1'!AK3:AL4,1,1)</f>
        <v>1</v>
      </c>
      <c r="AL3" s="359"/>
      <c r="AM3" s="360">
        <f>INDEX('様式Ⅱ－1'!AM3:AN4,1,1)</f>
        <v>10</v>
      </c>
      <c r="AN3" s="361"/>
      <c r="AO3" s="387">
        <f>IF(INDEX('様式Ⅱ－1'!AO3:AQ4,1,1)="","",INDEX('様式Ⅱ－1'!AO3:AQ4,1,1))</f>
      </c>
      <c r="AP3" s="387"/>
      <c r="AQ3" s="387"/>
    </row>
    <row r="4" spans="1:43" ht="13.5" customHeight="1">
      <c r="A4" s="530"/>
      <c r="B4" s="531"/>
      <c r="C4" s="531"/>
      <c r="D4" s="531"/>
      <c r="E4" s="531"/>
      <c r="F4" s="531"/>
      <c r="G4" s="531"/>
      <c r="H4" s="532"/>
      <c r="I4" s="530"/>
      <c r="J4" s="531"/>
      <c r="K4" s="531"/>
      <c r="L4" s="531"/>
      <c r="M4" s="531"/>
      <c r="N4" s="531"/>
      <c r="O4" s="531"/>
      <c r="P4" s="531"/>
      <c r="Q4" s="531"/>
      <c r="R4" s="531"/>
      <c r="S4" s="531"/>
      <c r="T4" s="531"/>
      <c r="U4" s="531"/>
      <c r="V4" s="531"/>
      <c r="W4" s="531"/>
      <c r="X4" s="531"/>
      <c r="Y4" s="531"/>
      <c r="Z4" s="531"/>
      <c r="AA4" s="531"/>
      <c r="AB4" s="532"/>
      <c r="AE4" s="391"/>
      <c r="AF4" s="391"/>
      <c r="AG4" s="391"/>
      <c r="AH4" s="391"/>
      <c r="AI4" s="391"/>
      <c r="AJ4" s="26"/>
      <c r="AK4" s="359"/>
      <c r="AL4" s="359"/>
      <c r="AM4" s="362"/>
      <c r="AN4" s="363"/>
      <c r="AO4" s="387"/>
      <c r="AP4" s="387"/>
      <c r="AQ4" s="387"/>
    </row>
    <row r="5" spans="3:26" s="10" customFormat="1" ht="13.5" customHeight="1">
      <c r="C5" s="11"/>
      <c r="D5" s="11"/>
      <c r="E5" s="12"/>
      <c r="F5" s="11"/>
      <c r="G5" s="11"/>
      <c r="H5" s="13"/>
      <c r="I5" s="13"/>
      <c r="J5" s="13"/>
      <c r="K5" s="13"/>
      <c r="L5" s="13"/>
      <c r="M5" s="13"/>
      <c r="N5" s="13"/>
      <c r="O5" s="13"/>
      <c r="P5" s="13"/>
      <c r="Q5" s="13"/>
      <c r="R5" s="13"/>
      <c r="S5" s="13"/>
      <c r="T5" s="13"/>
      <c r="U5" s="13"/>
      <c r="V5" s="13"/>
      <c r="W5" s="13"/>
      <c r="X5" s="13"/>
      <c r="Y5" s="13"/>
      <c r="Z5" s="13"/>
    </row>
    <row r="6" spans="1:43" ht="13.5" customHeight="1">
      <c r="A6" s="546" t="s">
        <v>157</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8"/>
    </row>
    <row r="7" spans="1:43" ht="13.5" customHeight="1">
      <c r="A7" s="790"/>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2"/>
    </row>
    <row r="8" spans="1:43" ht="13.5" customHeight="1">
      <c r="A8" s="652" t="s">
        <v>158</v>
      </c>
      <c r="B8" s="652"/>
      <c r="C8" s="652" t="s">
        <v>8</v>
      </c>
      <c r="D8" s="652"/>
      <c r="E8" s="652"/>
      <c r="F8" s="720" t="s">
        <v>12</v>
      </c>
      <c r="G8" s="720"/>
      <c r="H8" s="720"/>
      <c r="I8" s="795" t="s">
        <v>150</v>
      </c>
      <c r="J8" s="795"/>
      <c r="K8" s="795"/>
      <c r="L8" s="795"/>
      <c r="M8" s="795"/>
      <c r="N8" s="795"/>
      <c r="O8" s="795"/>
      <c r="P8" s="795"/>
      <c r="Q8" s="795"/>
      <c r="R8" s="795"/>
      <c r="S8" s="795"/>
      <c r="T8" s="795"/>
      <c r="U8" s="795"/>
      <c r="V8" s="795"/>
      <c r="W8" s="795"/>
      <c r="X8" s="795"/>
      <c r="Y8" s="795"/>
      <c r="Z8" s="795"/>
      <c r="AA8" s="795"/>
      <c r="AB8" s="795"/>
      <c r="AC8" s="795"/>
      <c r="AD8" s="795"/>
      <c r="AE8" s="794" t="s">
        <v>10</v>
      </c>
      <c r="AF8" s="794"/>
      <c r="AG8" s="794"/>
      <c r="AH8" s="794"/>
      <c r="AI8" s="794"/>
      <c r="AJ8" s="794"/>
      <c r="AK8" s="794"/>
      <c r="AL8" s="794"/>
      <c r="AM8" s="794"/>
      <c r="AN8" s="794"/>
      <c r="AO8" s="794"/>
      <c r="AP8" s="794"/>
      <c r="AQ8" s="794"/>
    </row>
    <row r="9" spans="1:43" ht="13.5" customHeight="1">
      <c r="A9" s="652"/>
      <c r="B9" s="652"/>
      <c r="C9" s="652"/>
      <c r="D9" s="652"/>
      <c r="E9" s="652"/>
      <c r="F9" s="720"/>
      <c r="G9" s="720"/>
      <c r="H9" s="720"/>
      <c r="I9" s="795"/>
      <c r="J9" s="795"/>
      <c r="K9" s="795"/>
      <c r="L9" s="795"/>
      <c r="M9" s="795"/>
      <c r="N9" s="795"/>
      <c r="O9" s="795"/>
      <c r="P9" s="795"/>
      <c r="Q9" s="795"/>
      <c r="R9" s="795"/>
      <c r="S9" s="795"/>
      <c r="T9" s="795"/>
      <c r="U9" s="795"/>
      <c r="V9" s="795"/>
      <c r="W9" s="795"/>
      <c r="X9" s="795"/>
      <c r="Y9" s="795"/>
      <c r="Z9" s="795"/>
      <c r="AA9" s="795"/>
      <c r="AB9" s="795"/>
      <c r="AC9" s="795"/>
      <c r="AD9" s="795"/>
      <c r="AE9" s="794"/>
      <c r="AF9" s="794"/>
      <c r="AG9" s="794"/>
      <c r="AH9" s="794"/>
      <c r="AI9" s="794"/>
      <c r="AJ9" s="794"/>
      <c r="AK9" s="794"/>
      <c r="AL9" s="794"/>
      <c r="AM9" s="794"/>
      <c r="AN9" s="794"/>
      <c r="AO9" s="794"/>
      <c r="AP9" s="794"/>
      <c r="AQ9" s="794"/>
    </row>
    <row r="10" spans="1:43" ht="13.5" customHeight="1">
      <c r="A10" s="793">
        <v>1</v>
      </c>
      <c r="B10" s="793"/>
      <c r="C10" s="702">
        <v>18</v>
      </c>
      <c r="D10" s="702"/>
      <c r="E10" s="702"/>
      <c r="F10" s="702">
        <v>1</v>
      </c>
      <c r="G10" s="702"/>
      <c r="H10" s="702"/>
      <c r="I10" s="797" t="s">
        <v>246</v>
      </c>
      <c r="J10" s="797"/>
      <c r="K10" s="797"/>
      <c r="L10" s="797"/>
      <c r="M10" s="797"/>
      <c r="N10" s="797"/>
      <c r="O10" s="797"/>
      <c r="P10" s="797"/>
      <c r="Q10" s="797"/>
      <c r="R10" s="797"/>
      <c r="S10" s="797"/>
      <c r="T10" s="797"/>
      <c r="U10" s="797"/>
      <c r="V10" s="797"/>
      <c r="W10" s="797"/>
      <c r="X10" s="797"/>
      <c r="Y10" s="797"/>
      <c r="Z10" s="797"/>
      <c r="AA10" s="797"/>
      <c r="AB10" s="797"/>
      <c r="AC10" s="797"/>
      <c r="AD10" s="797"/>
      <c r="AE10" s="797" t="s">
        <v>244</v>
      </c>
      <c r="AF10" s="797"/>
      <c r="AG10" s="797"/>
      <c r="AH10" s="797"/>
      <c r="AI10" s="797"/>
      <c r="AJ10" s="797"/>
      <c r="AK10" s="797"/>
      <c r="AL10" s="797"/>
      <c r="AM10" s="797"/>
      <c r="AN10" s="797"/>
      <c r="AO10" s="797"/>
      <c r="AP10" s="797"/>
      <c r="AQ10" s="797"/>
    </row>
    <row r="11" spans="1:43" ht="13.5" customHeight="1">
      <c r="A11" s="781"/>
      <c r="B11" s="781"/>
      <c r="C11" s="682"/>
      <c r="D11" s="682"/>
      <c r="E11" s="682"/>
      <c r="F11" s="682"/>
      <c r="G11" s="682"/>
      <c r="H11" s="682"/>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row>
    <row r="12" spans="1:43" ht="13.5" customHeight="1">
      <c r="A12" s="781">
        <v>2</v>
      </c>
      <c r="B12" s="781"/>
      <c r="C12" s="682">
        <v>18</v>
      </c>
      <c r="D12" s="682"/>
      <c r="E12" s="682"/>
      <c r="F12" s="682" t="s">
        <v>248</v>
      </c>
      <c r="G12" s="682"/>
      <c r="H12" s="682"/>
      <c r="I12" s="776" t="s">
        <v>245</v>
      </c>
      <c r="J12" s="776"/>
      <c r="K12" s="776"/>
      <c r="L12" s="776"/>
      <c r="M12" s="776"/>
      <c r="N12" s="776"/>
      <c r="O12" s="776"/>
      <c r="P12" s="776"/>
      <c r="Q12" s="776"/>
      <c r="R12" s="776"/>
      <c r="S12" s="776"/>
      <c r="T12" s="776"/>
      <c r="U12" s="776"/>
      <c r="V12" s="776"/>
      <c r="W12" s="776"/>
      <c r="X12" s="776"/>
      <c r="Y12" s="776"/>
      <c r="Z12" s="776"/>
      <c r="AA12" s="776"/>
      <c r="AB12" s="776"/>
      <c r="AC12" s="776"/>
      <c r="AD12" s="776"/>
      <c r="AE12" s="796" t="s">
        <v>247</v>
      </c>
      <c r="AF12" s="776"/>
      <c r="AG12" s="776"/>
      <c r="AH12" s="776"/>
      <c r="AI12" s="776"/>
      <c r="AJ12" s="776"/>
      <c r="AK12" s="776"/>
      <c r="AL12" s="776"/>
      <c r="AM12" s="776"/>
      <c r="AN12" s="776"/>
      <c r="AO12" s="776"/>
      <c r="AP12" s="776"/>
      <c r="AQ12" s="776"/>
    </row>
    <row r="13" spans="1:43" ht="13.5" customHeight="1">
      <c r="A13" s="781"/>
      <c r="B13" s="781"/>
      <c r="C13" s="682"/>
      <c r="D13" s="682"/>
      <c r="E13" s="682"/>
      <c r="F13" s="682"/>
      <c r="G13" s="682"/>
      <c r="H13" s="682"/>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row>
    <row r="14" spans="1:43" ht="13.5" customHeight="1">
      <c r="A14" s="781">
        <v>3</v>
      </c>
      <c r="B14" s="781"/>
      <c r="C14" s="682">
        <v>18</v>
      </c>
      <c r="D14" s="682"/>
      <c r="E14" s="682"/>
      <c r="F14" s="682">
        <v>2</v>
      </c>
      <c r="G14" s="682"/>
      <c r="H14" s="682"/>
      <c r="I14" s="776" t="s">
        <v>249</v>
      </c>
      <c r="J14" s="776"/>
      <c r="K14" s="776"/>
      <c r="L14" s="776"/>
      <c r="M14" s="776"/>
      <c r="N14" s="776"/>
      <c r="O14" s="776"/>
      <c r="P14" s="776"/>
      <c r="Q14" s="776"/>
      <c r="R14" s="776"/>
      <c r="S14" s="776"/>
      <c r="T14" s="776"/>
      <c r="U14" s="776"/>
      <c r="V14" s="776"/>
      <c r="W14" s="776"/>
      <c r="X14" s="776"/>
      <c r="Y14" s="776"/>
      <c r="Z14" s="776"/>
      <c r="AA14" s="776"/>
      <c r="AB14" s="776"/>
      <c r="AC14" s="776"/>
      <c r="AD14" s="776"/>
      <c r="AE14" s="776" t="s">
        <v>250</v>
      </c>
      <c r="AF14" s="776"/>
      <c r="AG14" s="776"/>
      <c r="AH14" s="776"/>
      <c r="AI14" s="776"/>
      <c r="AJ14" s="776"/>
      <c r="AK14" s="776"/>
      <c r="AL14" s="776"/>
      <c r="AM14" s="776"/>
      <c r="AN14" s="776"/>
      <c r="AO14" s="776"/>
      <c r="AP14" s="776"/>
      <c r="AQ14" s="776"/>
    </row>
    <row r="15" spans="1:43" ht="13.5" customHeight="1">
      <c r="A15" s="781"/>
      <c r="B15" s="781"/>
      <c r="C15" s="682"/>
      <c r="D15" s="682"/>
      <c r="E15" s="682"/>
      <c r="F15" s="682"/>
      <c r="G15" s="682"/>
      <c r="H15" s="682"/>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row>
    <row r="16" spans="1:43" ht="13.5" customHeight="1">
      <c r="A16" s="781">
        <v>4</v>
      </c>
      <c r="B16" s="781"/>
      <c r="C16" s="682">
        <v>21</v>
      </c>
      <c r="D16" s="682"/>
      <c r="E16" s="682"/>
      <c r="F16" s="682">
        <v>3</v>
      </c>
      <c r="G16" s="682"/>
      <c r="H16" s="682"/>
      <c r="I16" s="776" t="s">
        <v>346</v>
      </c>
      <c r="J16" s="776"/>
      <c r="K16" s="776"/>
      <c r="L16" s="776"/>
      <c r="M16" s="776"/>
      <c r="N16" s="776"/>
      <c r="O16" s="776"/>
      <c r="P16" s="776"/>
      <c r="Q16" s="776"/>
      <c r="R16" s="776"/>
      <c r="S16" s="776"/>
      <c r="T16" s="776"/>
      <c r="U16" s="776"/>
      <c r="V16" s="776"/>
      <c r="W16" s="776"/>
      <c r="X16" s="776"/>
      <c r="Y16" s="776"/>
      <c r="Z16" s="776"/>
      <c r="AA16" s="776"/>
      <c r="AB16" s="776"/>
      <c r="AC16" s="776"/>
      <c r="AD16" s="776"/>
      <c r="AE16" s="776" t="s">
        <v>251</v>
      </c>
      <c r="AF16" s="776"/>
      <c r="AG16" s="776"/>
      <c r="AH16" s="776"/>
      <c r="AI16" s="776"/>
      <c r="AJ16" s="776"/>
      <c r="AK16" s="776"/>
      <c r="AL16" s="776"/>
      <c r="AM16" s="776"/>
      <c r="AN16" s="776"/>
      <c r="AO16" s="776"/>
      <c r="AP16" s="776"/>
      <c r="AQ16" s="776"/>
    </row>
    <row r="17" spans="1:43" ht="13.5" customHeight="1">
      <c r="A17" s="781"/>
      <c r="B17" s="781"/>
      <c r="C17" s="682"/>
      <c r="D17" s="682"/>
      <c r="E17" s="682"/>
      <c r="F17" s="682"/>
      <c r="G17" s="682"/>
      <c r="H17" s="682"/>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row>
    <row r="18" spans="1:43" ht="13.5" customHeight="1">
      <c r="A18" s="781">
        <v>5</v>
      </c>
      <c r="B18" s="781"/>
      <c r="C18" s="682">
        <v>21</v>
      </c>
      <c r="D18" s="682"/>
      <c r="E18" s="682"/>
      <c r="F18" s="682">
        <v>3</v>
      </c>
      <c r="G18" s="682"/>
      <c r="H18" s="682"/>
      <c r="I18" s="776" t="s">
        <v>347</v>
      </c>
      <c r="J18" s="776"/>
      <c r="K18" s="776"/>
      <c r="L18" s="776"/>
      <c r="M18" s="776"/>
      <c r="N18" s="776"/>
      <c r="O18" s="776"/>
      <c r="P18" s="776"/>
      <c r="Q18" s="776"/>
      <c r="R18" s="776"/>
      <c r="S18" s="776"/>
      <c r="T18" s="776"/>
      <c r="U18" s="776"/>
      <c r="V18" s="776"/>
      <c r="W18" s="776"/>
      <c r="X18" s="776"/>
      <c r="Y18" s="776"/>
      <c r="Z18" s="776"/>
      <c r="AA18" s="776"/>
      <c r="AB18" s="776"/>
      <c r="AC18" s="776"/>
      <c r="AD18" s="776"/>
      <c r="AE18" s="776" t="s">
        <v>252</v>
      </c>
      <c r="AF18" s="776"/>
      <c r="AG18" s="776"/>
      <c r="AH18" s="776"/>
      <c r="AI18" s="776"/>
      <c r="AJ18" s="776"/>
      <c r="AK18" s="776"/>
      <c r="AL18" s="776"/>
      <c r="AM18" s="776"/>
      <c r="AN18" s="776"/>
      <c r="AO18" s="776"/>
      <c r="AP18" s="776"/>
      <c r="AQ18" s="776"/>
    </row>
    <row r="19" spans="1:43" ht="13.5" customHeight="1">
      <c r="A19" s="781"/>
      <c r="B19" s="781"/>
      <c r="C19" s="682"/>
      <c r="D19" s="682"/>
      <c r="E19" s="682"/>
      <c r="F19" s="682"/>
      <c r="G19" s="682"/>
      <c r="H19" s="682"/>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row>
    <row r="20" spans="1:43" ht="13.5" customHeight="1">
      <c r="A20" s="781">
        <v>6</v>
      </c>
      <c r="B20" s="781"/>
      <c r="C20" s="682">
        <v>21</v>
      </c>
      <c r="D20" s="682"/>
      <c r="E20" s="682"/>
      <c r="F20" s="682">
        <v>4</v>
      </c>
      <c r="G20" s="682"/>
      <c r="H20" s="682"/>
      <c r="I20" s="776" t="s">
        <v>254</v>
      </c>
      <c r="J20" s="776"/>
      <c r="K20" s="776"/>
      <c r="L20" s="776"/>
      <c r="M20" s="776"/>
      <c r="N20" s="776"/>
      <c r="O20" s="776"/>
      <c r="P20" s="776"/>
      <c r="Q20" s="776"/>
      <c r="R20" s="776"/>
      <c r="S20" s="776"/>
      <c r="T20" s="776"/>
      <c r="U20" s="776"/>
      <c r="V20" s="776"/>
      <c r="W20" s="776"/>
      <c r="X20" s="776"/>
      <c r="Y20" s="776"/>
      <c r="Z20" s="776"/>
      <c r="AA20" s="776"/>
      <c r="AB20" s="776"/>
      <c r="AC20" s="776"/>
      <c r="AD20" s="776"/>
      <c r="AE20" s="776" t="s">
        <v>255</v>
      </c>
      <c r="AF20" s="776"/>
      <c r="AG20" s="776"/>
      <c r="AH20" s="776"/>
      <c r="AI20" s="776"/>
      <c r="AJ20" s="776"/>
      <c r="AK20" s="776"/>
      <c r="AL20" s="776"/>
      <c r="AM20" s="776"/>
      <c r="AN20" s="776"/>
      <c r="AO20" s="776"/>
      <c r="AP20" s="776"/>
      <c r="AQ20" s="776"/>
    </row>
    <row r="21" spans="1:43" ht="13.5" customHeight="1">
      <c r="A21" s="781"/>
      <c r="B21" s="781"/>
      <c r="C21" s="682"/>
      <c r="D21" s="682"/>
      <c r="E21" s="682"/>
      <c r="F21" s="682"/>
      <c r="G21" s="682"/>
      <c r="H21" s="682"/>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row>
    <row r="22" spans="1:43" ht="13.5" customHeight="1">
      <c r="A22" s="781">
        <v>7</v>
      </c>
      <c r="B22" s="781"/>
      <c r="C22" s="682">
        <v>21</v>
      </c>
      <c r="D22" s="682"/>
      <c r="E22" s="682"/>
      <c r="F22" s="682">
        <v>5</v>
      </c>
      <c r="G22" s="682"/>
      <c r="H22" s="682"/>
      <c r="I22" s="776" t="s">
        <v>326</v>
      </c>
      <c r="J22" s="776"/>
      <c r="K22" s="776"/>
      <c r="L22" s="776"/>
      <c r="M22" s="776"/>
      <c r="N22" s="776"/>
      <c r="O22" s="776"/>
      <c r="P22" s="776"/>
      <c r="Q22" s="776"/>
      <c r="R22" s="776"/>
      <c r="S22" s="776"/>
      <c r="T22" s="776"/>
      <c r="U22" s="776"/>
      <c r="V22" s="776"/>
      <c r="W22" s="776"/>
      <c r="X22" s="776"/>
      <c r="Y22" s="776"/>
      <c r="Z22" s="776"/>
      <c r="AA22" s="776"/>
      <c r="AB22" s="776"/>
      <c r="AC22" s="776"/>
      <c r="AD22" s="776"/>
      <c r="AE22" s="776" t="s">
        <v>253</v>
      </c>
      <c r="AF22" s="776"/>
      <c r="AG22" s="776"/>
      <c r="AH22" s="776"/>
      <c r="AI22" s="776"/>
      <c r="AJ22" s="776"/>
      <c r="AK22" s="776"/>
      <c r="AL22" s="776"/>
      <c r="AM22" s="776"/>
      <c r="AN22" s="776"/>
      <c r="AO22" s="776"/>
      <c r="AP22" s="776"/>
      <c r="AQ22" s="776"/>
    </row>
    <row r="23" spans="1:43" ht="13.5" customHeight="1">
      <c r="A23" s="781"/>
      <c r="B23" s="781"/>
      <c r="C23" s="682"/>
      <c r="D23" s="682"/>
      <c r="E23" s="682"/>
      <c r="F23" s="682"/>
      <c r="G23" s="682"/>
      <c r="H23" s="682"/>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row>
    <row r="24" spans="1:43" ht="13.5" customHeight="1">
      <c r="A24" s="781">
        <v>8</v>
      </c>
      <c r="B24" s="781"/>
      <c r="C24" s="682">
        <v>20</v>
      </c>
      <c r="D24" s="682"/>
      <c r="E24" s="682"/>
      <c r="F24" s="682">
        <v>5</v>
      </c>
      <c r="G24" s="682"/>
      <c r="H24" s="682"/>
      <c r="I24" s="776" t="s">
        <v>265</v>
      </c>
      <c r="J24" s="776"/>
      <c r="K24" s="776"/>
      <c r="L24" s="776"/>
      <c r="M24" s="776"/>
      <c r="N24" s="776"/>
      <c r="O24" s="776"/>
      <c r="P24" s="776"/>
      <c r="Q24" s="776"/>
      <c r="R24" s="776"/>
      <c r="S24" s="776"/>
      <c r="T24" s="776"/>
      <c r="U24" s="776"/>
      <c r="V24" s="776"/>
      <c r="W24" s="776"/>
      <c r="X24" s="776"/>
      <c r="Y24" s="776"/>
      <c r="Z24" s="776"/>
      <c r="AA24" s="776"/>
      <c r="AB24" s="776"/>
      <c r="AC24" s="776"/>
      <c r="AD24" s="776"/>
      <c r="AE24" s="776" t="s">
        <v>266</v>
      </c>
      <c r="AF24" s="776"/>
      <c r="AG24" s="776"/>
      <c r="AH24" s="776"/>
      <c r="AI24" s="776"/>
      <c r="AJ24" s="776"/>
      <c r="AK24" s="776"/>
      <c r="AL24" s="776"/>
      <c r="AM24" s="776"/>
      <c r="AN24" s="776"/>
      <c r="AO24" s="776"/>
      <c r="AP24" s="776"/>
      <c r="AQ24" s="776"/>
    </row>
    <row r="25" spans="1:43" ht="13.5" customHeight="1">
      <c r="A25" s="781"/>
      <c r="B25" s="781"/>
      <c r="C25" s="682"/>
      <c r="D25" s="682"/>
      <c r="E25" s="682"/>
      <c r="F25" s="682"/>
      <c r="G25" s="682"/>
      <c r="H25" s="682"/>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row>
    <row r="26" spans="1:43" ht="13.5" customHeight="1">
      <c r="A26" s="781">
        <v>9</v>
      </c>
      <c r="B26" s="781"/>
      <c r="C26" s="682">
        <v>20</v>
      </c>
      <c r="D26" s="682"/>
      <c r="E26" s="682"/>
      <c r="F26" s="682">
        <v>5</v>
      </c>
      <c r="G26" s="682"/>
      <c r="H26" s="682"/>
      <c r="I26" s="776" t="s">
        <v>327</v>
      </c>
      <c r="J26" s="776"/>
      <c r="K26" s="776"/>
      <c r="L26" s="776"/>
      <c r="M26" s="776"/>
      <c r="N26" s="776"/>
      <c r="O26" s="776"/>
      <c r="P26" s="776"/>
      <c r="Q26" s="776"/>
      <c r="R26" s="776"/>
      <c r="S26" s="776"/>
      <c r="T26" s="776"/>
      <c r="U26" s="776"/>
      <c r="V26" s="776"/>
      <c r="W26" s="776"/>
      <c r="X26" s="776"/>
      <c r="Y26" s="776"/>
      <c r="Z26" s="776"/>
      <c r="AA26" s="776"/>
      <c r="AB26" s="776"/>
      <c r="AC26" s="776"/>
      <c r="AD26" s="776"/>
      <c r="AE26" s="776" t="s">
        <v>267</v>
      </c>
      <c r="AF26" s="776"/>
      <c r="AG26" s="776"/>
      <c r="AH26" s="776"/>
      <c r="AI26" s="776"/>
      <c r="AJ26" s="776"/>
      <c r="AK26" s="776"/>
      <c r="AL26" s="776"/>
      <c r="AM26" s="776"/>
      <c r="AN26" s="776"/>
      <c r="AO26" s="776"/>
      <c r="AP26" s="776"/>
      <c r="AQ26" s="776"/>
    </row>
    <row r="27" spans="1:43" ht="13.5" customHeight="1">
      <c r="A27" s="781"/>
      <c r="B27" s="781"/>
      <c r="C27" s="682"/>
      <c r="D27" s="682"/>
      <c r="E27" s="682"/>
      <c r="F27" s="682"/>
      <c r="G27" s="682"/>
      <c r="H27" s="682"/>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row>
    <row r="28" spans="1:43" ht="13.5" customHeight="1">
      <c r="A28" s="781">
        <v>10</v>
      </c>
      <c r="B28" s="781"/>
      <c r="C28" s="682">
        <v>21</v>
      </c>
      <c r="D28" s="682"/>
      <c r="E28" s="682"/>
      <c r="F28" s="682">
        <v>5</v>
      </c>
      <c r="G28" s="682"/>
      <c r="H28" s="682"/>
      <c r="I28" s="776" t="s">
        <v>328</v>
      </c>
      <c r="J28" s="776"/>
      <c r="K28" s="776"/>
      <c r="L28" s="776"/>
      <c r="M28" s="776"/>
      <c r="N28" s="776"/>
      <c r="O28" s="776"/>
      <c r="P28" s="776"/>
      <c r="Q28" s="776"/>
      <c r="R28" s="776"/>
      <c r="S28" s="776"/>
      <c r="T28" s="776"/>
      <c r="U28" s="776"/>
      <c r="V28" s="776"/>
      <c r="W28" s="776"/>
      <c r="X28" s="776"/>
      <c r="Y28" s="776"/>
      <c r="Z28" s="776"/>
      <c r="AA28" s="776"/>
      <c r="AB28" s="776"/>
      <c r="AC28" s="776"/>
      <c r="AD28" s="776"/>
      <c r="AE28" s="776" t="s">
        <v>268</v>
      </c>
      <c r="AF28" s="776"/>
      <c r="AG28" s="776"/>
      <c r="AH28" s="776"/>
      <c r="AI28" s="776"/>
      <c r="AJ28" s="776"/>
      <c r="AK28" s="776"/>
      <c r="AL28" s="776"/>
      <c r="AM28" s="776"/>
      <c r="AN28" s="776"/>
      <c r="AO28" s="776"/>
      <c r="AP28" s="776"/>
      <c r="AQ28" s="776"/>
    </row>
    <row r="29" spans="1:43" ht="13.5" customHeight="1">
      <c r="A29" s="781"/>
      <c r="B29" s="781"/>
      <c r="C29" s="682"/>
      <c r="D29" s="682"/>
      <c r="E29" s="682"/>
      <c r="F29" s="682"/>
      <c r="G29" s="682"/>
      <c r="H29" s="682"/>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row>
    <row r="30" spans="1:43" ht="13.5" customHeight="1">
      <c r="A30" s="781">
        <v>11</v>
      </c>
      <c r="B30" s="781"/>
      <c r="C30" s="682"/>
      <c r="D30" s="682"/>
      <c r="E30" s="682"/>
      <c r="F30" s="682"/>
      <c r="G30" s="682"/>
      <c r="H30" s="682"/>
      <c r="I30" s="776"/>
      <c r="J30" s="776"/>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row>
    <row r="31" spans="1:43" ht="13.5" customHeight="1">
      <c r="A31" s="782"/>
      <c r="B31" s="782"/>
      <c r="C31" s="683"/>
      <c r="D31" s="683"/>
      <c r="E31" s="683"/>
      <c r="F31" s="683"/>
      <c r="G31" s="683"/>
      <c r="H31" s="683"/>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row>
    <row r="32" spans="1:26" ht="13.5" customHeight="1">
      <c r="A32" s="7"/>
      <c r="B32" s="7"/>
      <c r="C32" s="7"/>
      <c r="D32" s="7"/>
      <c r="E32" s="8"/>
      <c r="F32" s="8"/>
      <c r="G32" s="8"/>
      <c r="H32" s="8"/>
      <c r="I32" s="8"/>
      <c r="J32" s="8"/>
      <c r="K32" s="8"/>
      <c r="L32" s="8"/>
      <c r="M32" s="8"/>
      <c r="N32" s="8"/>
      <c r="O32" s="8"/>
      <c r="P32" s="8"/>
      <c r="Q32" s="8"/>
      <c r="R32" s="8"/>
      <c r="S32" s="8"/>
      <c r="T32" s="9"/>
      <c r="U32" s="9"/>
      <c r="V32" s="9"/>
      <c r="W32" s="9"/>
      <c r="X32" s="9"/>
      <c r="Y32" s="9"/>
      <c r="Z32" s="9"/>
    </row>
    <row r="33" spans="1:43" ht="13.5" customHeight="1">
      <c r="A33" s="784" t="s">
        <v>159</v>
      </c>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6"/>
    </row>
    <row r="34" spans="1:43" ht="13.5" customHeight="1">
      <c r="A34" s="787"/>
      <c r="B34" s="788"/>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c r="AO34" s="788"/>
      <c r="AP34" s="788"/>
      <c r="AQ34" s="789"/>
    </row>
    <row r="35" spans="1:43" ht="13.5" customHeight="1">
      <c r="A35" s="787"/>
      <c r="B35" s="788"/>
      <c r="C35" s="788"/>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9"/>
    </row>
    <row r="36" spans="1:43" ht="13.5" customHeight="1">
      <c r="A36" s="778" t="s">
        <v>31</v>
      </c>
      <c r="B36" s="779"/>
      <c r="C36" s="779"/>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80"/>
    </row>
    <row r="37" spans="1:43" ht="13.5" customHeight="1">
      <c r="A37" s="783" t="s">
        <v>71</v>
      </c>
      <c r="B37" s="783"/>
      <c r="C37" s="783"/>
      <c r="D37" s="783"/>
      <c r="E37" s="783"/>
      <c r="F37" s="783"/>
      <c r="G37" s="783"/>
      <c r="H37" s="742" t="s">
        <v>18</v>
      </c>
      <c r="I37" s="743"/>
      <c r="J37" s="773">
        <f>AM3+12</f>
        <v>22</v>
      </c>
      <c r="K37" s="774"/>
      <c r="L37" s="740" t="s">
        <v>19</v>
      </c>
      <c r="M37" s="741"/>
      <c r="N37" s="742" t="s">
        <v>18</v>
      </c>
      <c r="O37" s="743"/>
      <c r="P37" s="773">
        <f>J37+1</f>
        <v>23</v>
      </c>
      <c r="Q37" s="774"/>
      <c r="R37" s="740" t="s">
        <v>19</v>
      </c>
      <c r="S37" s="741"/>
      <c r="T37" s="742" t="s">
        <v>18</v>
      </c>
      <c r="U37" s="743"/>
      <c r="V37" s="773">
        <f>P37+1</f>
        <v>24</v>
      </c>
      <c r="W37" s="774"/>
      <c r="X37" s="740" t="s">
        <v>19</v>
      </c>
      <c r="Y37" s="741"/>
      <c r="Z37" s="742" t="s">
        <v>18</v>
      </c>
      <c r="AA37" s="743"/>
      <c r="AB37" s="773">
        <f>V37+1</f>
        <v>25</v>
      </c>
      <c r="AC37" s="774"/>
      <c r="AD37" s="740" t="s">
        <v>19</v>
      </c>
      <c r="AE37" s="741"/>
      <c r="AF37" s="742" t="s">
        <v>18</v>
      </c>
      <c r="AG37" s="743"/>
      <c r="AH37" s="773">
        <f>AB37+1</f>
        <v>26</v>
      </c>
      <c r="AI37" s="774"/>
      <c r="AJ37" s="740" t="s">
        <v>19</v>
      </c>
      <c r="AK37" s="741"/>
      <c r="AL37" s="767" t="s">
        <v>78</v>
      </c>
      <c r="AM37" s="768"/>
      <c r="AN37" s="768"/>
      <c r="AO37" s="768"/>
      <c r="AP37" s="768"/>
      <c r="AQ37" s="769"/>
    </row>
    <row r="38" spans="1:43" ht="13.5" customHeight="1">
      <c r="A38" s="783"/>
      <c r="B38" s="783"/>
      <c r="C38" s="783"/>
      <c r="D38" s="783"/>
      <c r="E38" s="783"/>
      <c r="F38" s="783"/>
      <c r="G38" s="783"/>
      <c r="H38" s="742"/>
      <c r="I38" s="743"/>
      <c r="J38" s="775"/>
      <c r="K38" s="774"/>
      <c r="L38" s="740"/>
      <c r="M38" s="741"/>
      <c r="N38" s="742"/>
      <c r="O38" s="743"/>
      <c r="P38" s="775"/>
      <c r="Q38" s="774"/>
      <c r="R38" s="740"/>
      <c r="S38" s="741"/>
      <c r="T38" s="742"/>
      <c r="U38" s="743"/>
      <c r="V38" s="775"/>
      <c r="W38" s="774"/>
      <c r="X38" s="740"/>
      <c r="Y38" s="741"/>
      <c r="Z38" s="742"/>
      <c r="AA38" s="743"/>
      <c r="AB38" s="775"/>
      <c r="AC38" s="774"/>
      <c r="AD38" s="740"/>
      <c r="AE38" s="741"/>
      <c r="AF38" s="742"/>
      <c r="AG38" s="743"/>
      <c r="AH38" s="775"/>
      <c r="AI38" s="774"/>
      <c r="AJ38" s="740"/>
      <c r="AK38" s="741"/>
      <c r="AL38" s="770"/>
      <c r="AM38" s="771"/>
      <c r="AN38" s="771"/>
      <c r="AO38" s="771"/>
      <c r="AP38" s="771"/>
      <c r="AQ38" s="772"/>
    </row>
    <row r="39" spans="1:43" ht="13.5" customHeight="1">
      <c r="A39" s="748" t="s">
        <v>147</v>
      </c>
      <c r="B39" s="749"/>
      <c r="C39" s="749"/>
      <c r="D39" s="749"/>
      <c r="E39" s="749"/>
      <c r="F39" s="749"/>
      <c r="G39" s="750"/>
      <c r="H39" s="633">
        <v>8000</v>
      </c>
      <c r="I39" s="624"/>
      <c r="J39" s="624"/>
      <c r="K39" s="624"/>
      <c r="L39" s="624"/>
      <c r="M39" s="744"/>
      <c r="N39" s="633">
        <v>16600</v>
      </c>
      <c r="O39" s="624"/>
      <c r="P39" s="624"/>
      <c r="Q39" s="624"/>
      <c r="R39" s="624"/>
      <c r="S39" s="744"/>
      <c r="T39" s="633">
        <v>16600</v>
      </c>
      <c r="U39" s="624"/>
      <c r="V39" s="624"/>
      <c r="W39" s="624"/>
      <c r="X39" s="624"/>
      <c r="Y39" s="744"/>
      <c r="Z39" s="633">
        <v>16600</v>
      </c>
      <c r="AA39" s="624"/>
      <c r="AB39" s="624"/>
      <c r="AC39" s="624"/>
      <c r="AD39" s="624"/>
      <c r="AE39" s="744"/>
      <c r="AF39" s="633">
        <v>16600</v>
      </c>
      <c r="AG39" s="624"/>
      <c r="AH39" s="624"/>
      <c r="AI39" s="624"/>
      <c r="AJ39" s="624"/>
      <c r="AK39" s="744"/>
      <c r="AL39" s="731">
        <f>SUM(H39:AK40)</f>
        <v>74400</v>
      </c>
      <c r="AM39" s="488"/>
      <c r="AN39" s="488"/>
      <c r="AO39" s="488"/>
      <c r="AP39" s="488"/>
      <c r="AQ39" s="489"/>
    </row>
    <row r="40" spans="1:43" ht="13.5" customHeight="1">
      <c r="A40" s="751"/>
      <c r="B40" s="752"/>
      <c r="C40" s="752"/>
      <c r="D40" s="752"/>
      <c r="E40" s="752"/>
      <c r="F40" s="752"/>
      <c r="G40" s="753"/>
      <c r="H40" s="635"/>
      <c r="I40" s="628"/>
      <c r="J40" s="628"/>
      <c r="K40" s="628"/>
      <c r="L40" s="628"/>
      <c r="M40" s="678"/>
      <c r="N40" s="635"/>
      <c r="O40" s="628"/>
      <c r="P40" s="628"/>
      <c r="Q40" s="628"/>
      <c r="R40" s="628"/>
      <c r="S40" s="678"/>
      <c r="T40" s="635"/>
      <c r="U40" s="628"/>
      <c r="V40" s="628"/>
      <c r="W40" s="628"/>
      <c r="X40" s="628"/>
      <c r="Y40" s="678"/>
      <c r="Z40" s="635"/>
      <c r="AA40" s="628"/>
      <c r="AB40" s="628"/>
      <c r="AC40" s="628"/>
      <c r="AD40" s="628"/>
      <c r="AE40" s="678"/>
      <c r="AF40" s="635"/>
      <c r="AG40" s="628"/>
      <c r="AH40" s="628"/>
      <c r="AI40" s="628"/>
      <c r="AJ40" s="628"/>
      <c r="AK40" s="678"/>
      <c r="AL40" s="732"/>
      <c r="AM40" s="491"/>
      <c r="AN40" s="491"/>
      <c r="AO40" s="491"/>
      <c r="AP40" s="491"/>
      <c r="AQ40" s="492"/>
    </row>
    <row r="41" spans="1:43" s="22" customFormat="1" ht="13.5" customHeight="1">
      <c r="A41" s="829" t="s">
        <v>162</v>
      </c>
      <c r="B41" s="830"/>
      <c r="C41" s="830"/>
      <c r="D41" s="830"/>
      <c r="E41" s="830"/>
      <c r="F41" s="830"/>
      <c r="G41" s="831"/>
      <c r="H41" s="633">
        <f>H39/2</f>
        <v>4000</v>
      </c>
      <c r="I41" s="624"/>
      <c r="J41" s="624"/>
      <c r="K41" s="624"/>
      <c r="L41" s="624"/>
      <c r="M41" s="744"/>
      <c r="N41" s="633">
        <f>N39/2</f>
        <v>8300</v>
      </c>
      <c r="O41" s="624"/>
      <c r="P41" s="624"/>
      <c r="Q41" s="624"/>
      <c r="R41" s="624"/>
      <c r="S41" s="744"/>
      <c r="T41" s="633">
        <f>T39/2</f>
        <v>8300</v>
      </c>
      <c r="U41" s="624"/>
      <c r="V41" s="624"/>
      <c r="W41" s="624"/>
      <c r="X41" s="624"/>
      <c r="Y41" s="744"/>
      <c r="Z41" s="633">
        <f>Z39/2</f>
        <v>8300</v>
      </c>
      <c r="AA41" s="624"/>
      <c r="AB41" s="624"/>
      <c r="AC41" s="624"/>
      <c r="AD41" s="624"/>
      <c r="AE41" s="744"/>
      <c r="AF41" s="633">
        <f>AF39/2</f>
        <v>8300</v>
      </c>
      <c r="AG41" s="624"/>
      <c r="AH41" s="624"/>
      <c r="AI41" s="624"/>
      <c r="AJ41" s="624"/>
      <c r="AK41" s="744"/>
      <c r="AL41" s="731">
        <f>SUM(H41:AK43)</f>
        <v>37200</v>
      </c>
      <c r="AM41" s="488"/>
      <c r="AN41" s="488"/>
      <c r="AO41" s="488"/>
      <c r="AP41" s="488"/>
      <c r="AQ41" s="489"/>
    </row>
    <row r="42" spans="1:43" s="22" customFormat="1" ht="13.5" customHeight="1">
      <c r="A42" s="832"/>
      <c r="B42" s="833"/>
      <c r="C42" s="833"/>
      <c r="D42" s="833"/>
      <c r="E42" s="833"/>
      <c r="F42" s="833"/>
      <c r="G42" s="834"/>
      <c r="H42" s="634"/>
      <c r="I42" s="626"/>
      <c r="J42" s="626"/>
      <c r="K42" s="626"/>
      <c r="L42" s="626"/>
      <c r="M42" s="677"/>
      <c r="N42" s="634"/>
      <c r="O42" s="626"/>
      <c r="P42" s="626"/>
      <c r="Q42" s="626"/>
      <c r="R42" s="626"/>
      <c r="S42" s="677"/>
      <c r="T42" s="634"/>
      <c r="U42" s="626"/>
      <c r="V42" s="626"/>
      <c r="W42" s="626"/>
      <c r="X42" s="626"/>
      <c r="Y42" s="677"/>
      <c r="Z42" s="634"/>
      <c r="AA42" s="626"/>
      <c r="AB42" s="626"/>
      <c r="AC42" s="626"/>
      <c r="AD42" s="626"/>
      <c r="AE42" s="677"/>
      <c r="AF42" s="634"/>
      <c r="AG42" s="626"/>
      <c r="AH42" s="626"/>
      <c r="AI42" s="626"/>
      <c r="AJ42" s="626"/>
      <c r="AK42" s="677"/>
      <c r="AL42" s="805"/>
      <c r="AM42" s="806"/>
      <c r="AN42" s="806"/>
      <c r="AO42" s="806"/>
      <c r="AP42" s="806"/>
      <c r="AQ42" s="807"/>
    </row>
    <row r="43" spans="1:43" s="22" customFormat="1" ht="13.5" customHeight="1">
      <c r="A43" s="835"/>
      <c r="B43" s="836"/>
      <c r="C43" s="836"/>
      <c r="D43" s="836"/>
      <c r="E43" s="836"/>
      <c r="F43" s="836"/>
      <c r="G43" s="837"/>
      <c r="H43" s="635"/>
      <c r="I43" s="628"/>
      <c r="J43" s="628"/>
      <c r="K43" s="628"/>
      <c r="L43" s="628"/>
      <c r="M43" s="678"/>
      <c r="N43" s="635"/>
      <c r="O43" s="628"/>
      <c r="P43" s="628"/>
      <c r="Q43" s="628"/>
      <c r="R43" s="628"/>
      <c r="S43" s="678"/>
      <c r="T43" s="635"/>
      <c r="U43" s="628"/>
      <c r="V43" s="628"/>
      <c r="W43" s="628"/>
      <c r="X43" s="628"/>
      <c r="Y43" s="678"/>
      <c r="Z43" s="635"/>
      <c r="AA43" s="628"/>
      <c r="AB43" s="628"/>
      <c r="AC43" s="628"/>
      <c r="AD43" s="628"/>
      <c r="AE43" s="678"/>
      <c r="AF43" s="635"/>
      <c r="AG43" s="628"/>
      <c r="AH43" s="628"/>
      <c r="AI43" s="628"/>
      <c r="AJ43" s="628"/>
      <c r="AK43" s="678"/>
      <c r="AL43" s="732"/>
      <c r="AM43" s="491"/>
      <c r="AN43" s="491"/>
      <c r="AO43" s="491"/>
      <c r="AP43" s="491"/>
      <c r="AQ43" s="492"/>
    </row>
    <row r="44" spans="1:43" s="22" customFormat="1" ht="13.5" customHeight="1">
      <c r="A44" s="838" t="s">
        <v>125</v>
      </c>
      <c r="B44" s="838"/>
      <c r="C44" s="838"/>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row>
    <row r="45" spans="1:26" ht="13.5" customHeight="1">
      <c r="A45" s="53"/>
      <c r="B45" s="53"/>
      <c r="C45" s="53"/>
      <c r="D45" s="53"/>
      <c r="E45" s="53"/>
      <c r="F45" s="53"/>
      <c r="G45" s="54"/>
      <c r="H45" s="54"/>
      <c r="I45" s="54"/>
      <c r="J45" s="54"/>
      <c r="K45" s="54"/>
      <c r="L45" s="54"/>
      <c r="M45" s="54"/>
      <c r="N45" s="54"/>
      <c r="O45" s="54"/>
      <c r="P45" s="54"/>
      <c r="Q45" s="54"/>
      <c r="R45" s="54"/>
      <c r="S45" s="54"/>
      <c r="T45" s="54"/>
      <c r="U45" s="54"/>
      <c r="V45" s="54"/>
      <c r="W45" s="54"/>
      <c r="X45" s="54"/>
      <c r="Y45" s="54"/>
      <c r="Z45" s="54"/>
    </row>
    <row r="46" spans="1:43" ht="13.5" customHeight="1">
      <c r="A46" s="814" t="s">
        <v>264</v>
      </c>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c r="AQ46" s="816"/>
    </row>
    <row r="47" spans="1:43" ht="13.5" customHeight="1">
      <c r="A47" s="817"/>
      <c r="B47" s="818"/>
      <c r="C47" s="818"/>
      <c r="D47" s="818"/>
      <c r="E47" s="818"/>
      <c r="F47" s="818"/>
      <c r="G47" s="818"/>
      <c r="H47" s="818"/>
      <c r="I47" s="818"/>
      <c r="J47" s="818"/>
      <c r="K47" s="818"/>
      <c r="L47" s="818"/>
      <c r="M47" s="818"/>
      <c r="N47" s="818"/>
      <c r="O47" s="818"/>
      <c r="P47" s="818"/>
      <c r="Q47" s="818"/>
      <c r="R47" s="818"/>
      <c r="S47" s="818"/>
      <c r="T47" s="818"/>
      <c r="U47" s="818"/>
      <c r="V47" s="818"/>
      <c r="W47" s="818"/>
      <c r="X47" s="818"/>
      <c r="Y47" s="818"/>
      <c r="Z47" s="818"/>
      <c r="AA47" s="818"/>
      <c r="AB47" s="818"/>
      <c r="AC47" s="818"/>
      <c r="AD47" s="818"/>
      <c r="AE47" s="818"/>
      <c r="AF47" s="818"/>
      <c r="AG47" s="818"/>
      <c r="AH47" s="818"/>
      <c r="AI47" s="818"/>
      <c r="AJ47" s="818"/>
      <c r="AK47" s="818"/>
      <c r="AL47" s="818"/>
      <c r="AM47" s="818"/>
      <c r="AN47" s="818"/>
      <c r="AO47" s="818"/>
      <c r="AP47" s="818"/>
      <c r="AQ47" s="819"/>
    </row>
    <row r="48" spans="1:43" ht="13.5" customHeight="1">
      <c r="A48" s="756" t="s">
        <v>30</v>
      </c>
      <c r="B48" s="757"/>
      <c r="C48" s="757"/>
      <c r="D48" s="757"/>
      <c r="E48" s="757"/>
      <c r="F48" s="757"/>
      <c r="G48" s="757"/>
      <c r="H48" s="757" t="s">
        <v>79</v>
      </c>
      <c r="I48" s="757"/>
      <c r="J48" s="757"/>
      <c r="K48" s="757"/>
      <c r="L48" s="757"/>
      <c r="M48" s="757"/>
      <c r="N48" s="757"/>
      <c r="O48" s="757"/>
      <c r="P48" s="757"/>
      <c r="Q48" s="757" t="s">
        <v>29</v>
      </c>
      <c r="R48" s="757"/>
      <c r="S48" s="757"/>
      <c r="T48" s="757"/>
      <c r="U48" s="757"/>
      <c r="V48" s="757"/>
      <c r="W48" s="745" t="s">
        <v>80</v>
      </c>
      <c r="X48" s="746"/>
      <c r="Y48" s="746"/>
      <c r="Z48" s="746"/>
      <c r="AA48" s="746"/>
      <c r="AB48" s="746"/>
      <c r="AC48" s="746"/>
      <c r="AD48" s="746"/>
      <c r="AE48" s="746"/>
      <c r="AF48" s="746"/>
      <c r="AG48" s="746"/>
      <c r="AH48" s="746"/>
      <c r="AI48" s="746"/>
      <c r="AJ48" s="746"/>
      <c r="AK48" s="747"/>
      <c r="AL48" s="826" t="s">
        <v>151</v>
      </c>
      <c r="AM48" s="827"/>
      <c r="AN48" s="827"/>
      <c r="AO48" s="827"/>
      <c r="AP48" s="827"/>
      <c r="AQ48" s="828"/>
    </row>
    <row r="49" spans="1:43" ht="13.5" customHeight="1">
      <c r="A49" s="756"/>
      <c r="B49" s="757"/>
      <c r="C49" s="757"/>
      <c r="D49" s="757"/>
      <c r="E49" s="757"/>
      <c r="F49" s="757"/>
      <c r="G49" s="757"/>
      <c r="H49" s="757"/>
      <c r="I49" s="757"/>
      <c r="J49" s="757"/>
      <c r="K49" s="757"/>
      <c r="L49" s="757"/>
      <c r="M49" s="757"/>
      <c r="N49" s="757"/>
      <c r="O49" s="757"/>
      <c r="P49" s="757"/>
      <c r="Q49" s="757"/>
      <c r="R49" s="757"/>
      <c r="S49" s="757"/>
      <c r="T49" s="757"/>
      <c r="U49" s="757"/>
      <c r="V49" s="757"/>
      <c r="W49" s="745"/>
      <c r="X49" s="746"/>
      <c r="Y49" s="746"/>
      <c r="Z49" s="746"/>
      <c r="AA49" s="746"/>
      <c r="AB49" s="746"/>
      <c r="AC49" s="746"/>
      <c r="AD49" s="746"/>
      <c r="AE49" s="746"/>
      <c r="AF49" s="746"/>
      <c r="AG49" s="746"/>
      <c r="AH49" s="746"/>
      <c r="AI49" s="746"/>
      <c r="AJ49" s="746"/>
      <c r="AK49" s="747"/>
      <c r="AL49" s="808" t="s">
        <v>89</v>
      </c>
      <c r="AM49" s="808"/>
      <c r="AN49" s="808"/>
      <c r="AO49" s="808"/>
      <c r="AP49" s="808"/>
      <c r="AQ49" s="809"/>
    </row>
    <row r="50" spans="1:43" s="83" customFormat="1" ht="13.5" customHeight="1">
      <c r="A50" s="758" t="s">
        <v>258</v>
      </c>
      <c r="B50" s="759"/>
      <c r="C50" s="759"/>
      <c r="D50" s="759"/>
      <c r="E50" s="759"/>
      <c r="F50" s="759"/>
      <c r="G50" s="759"/>
      <c r="H50" s="760" t="s">
        <v>335</v>
      </c>
      <c r="I50" s="759"/>
      <c r="J50" s="759"/>
      <c r="K50" s="759"/>
      <c r="L50" s="759"/>
      <c r="M50" s="759"/>
      <c r="N50" s="759"/>
      <c r="O50" s="759"/>
      <c r="P50" s="759"/>
      <c r="Q50" s="759" t="s">
        <v>337</v>
      </c>
      <c r="R50" s="759"/>
      <c r="S50" s="759"/>
      <c r="T50" s="759"/>
      <c r="U50" s="759"/>
      <c r="V50" s="759"/>
      <c r="W50" s="820" t="s">
        <v>338</v>
      </c>
      <c r="X50" s="821"/>
      <c r="Y50" s="821"/>
      <c r="Z50" s="821"/>
      <c r="AA50" s="821"/>
      <c r="AB50" s="821"/>
      <c r="AC50" s="821"/>
      <c r="AD50" s="821"/>
      <c r="AE50" s="821"/>
      <c r="AF50" s="821"/>
      <c r="AG50" s="821"/>
      <c r="AH50" s="821"/>
      <c r="AI50" s="821"/>
      <c r="AJ50" s="821"/>
      <c r="AK50" s="822"/>
      <c r="AL50" s="810">
        <v>5000</v>
      </c>
      <c r="AM50" s="810"/>
      <c r="AN50" s="810"/>
      <c r="AO50" s="810"/>
      <c r="AP50" s="810"/>
      <c r="AQ50" s="811"/>
    </row>
    <row r="51" spans="1:43" s="83" customFormat="1" ht="13.5" customHeight="1">
      <c r="A51" s="758"/>
      <c r="B51" s="759"/>
      <c r="C51" s="759"/>
      <c r="D51" s="759"/>
      <c r="E51" s="759"/>
      <c r="F51" s="759"/>
      <c r="G51" s="759"/>
      <c r="H51" s="759"/>
      <c r="I51" s="759"/>
      <c r="J51" s="759"/>
      <c r="K51" s="759"/>
      <c r="L51" s="759"/>
      <c r="M51" s="759"/>
      <c r="N51" s="759"/>
      <c r="O51" s="759"/>
      <c r="P51" s="759"/>
      <c r="Q51" s="759"/>
      <c r="R51" s="759"/>
      <c r="S51" s="759"/>
      <c r="T51" s="759"/>
      <c r="U51" s="759"/>
      <c r="V51" s="759"/>
      <c r="W51" s="823"/>
      <c r="X51" s="824"/>
      <c r="Y51" s="824"/>
      <c r="Z51" s="824"/>
      <c r="AA51" s="824"/>
      <c r="AB51" s="824"/>
      <c r="AC51" s="824"/>
      <c r="AD51" s="824"/>
      <c r="AE51" s="824"/>
      <c r="AF51" s="824"/>
      <c r="AG51" s="824"/>
      <c r="AH51" s="824"/>
      <c r="AI51" s="824"/>
      <c r="AJ51" s="824"/>
      <c r="AK51" s="825"/>
      <c r="AL51" s="812"/>
      <c r="AM51" s="812"/>
      <c r="AN51" s="812"/>
      <c r="AO51" s="812"/>
      <c r="AP51" s="812"/>
      <c r="AQ51" s="813"/>
    </row>
    <row r="52" spans="1:43" ht="13.5" customHeight="1">
      <c r="A52" s="754" t="s">
        <v>331</v>
      </c>
      <c r="B52" s="755"/>
      <c r="C52" s="755"/>
      <c r="D52" s="755"/>
      <c r="E52" s="755"/>
      <c r="F52" s="755"/>
      <c r="G52" s="755"/>
      <c r="H52" s="761" t="s">
        <v>333</v>
      </c>
      <c r="I52" s="762"/>
      <c r="J52" s="762"/>
      <c r="K52" s="762"/>
      <c r="L52" s="762"/>
      <c r="M52" s="762"/>
      <c r="N52" s="762"/>
      <c r="O52" s="762"/>
      <c r="P52" s="763"/>
      <c r="Q52" s="755" t="s">
        <v>174</v>
      </c>
      <c r="R52" s="755"/>
      <c r="S52" s="755"/>
      <c r="T52" s="755"/>
      <c r="U52" s="755"/>
      <c r="V52" s="755"/>
      <c r="W52" s="798" t="s">
        <v>332</v>
      </c>
      <c r="X52" s="799"/>
      <c r="Y52" s="799"/>
      <c r="Z52" s="799"/>
      <c r="AA52" s="799"/>
      <c r="AB52" s="799"/>
      <c r="AC52" s="799"/>
      <c r="AD52" s="799"/>
      <c r="AE52" s="799"/>
      <c r="AF52" s="799"/>
      <c r="AG52" s="799"/>
      <c r="AH52" s="799"/>
      <c r="AI52" s="799"/>
      <c r="AJ52" s="799"/>
      <c r="AK52" s="800"/>
      <c r="AL52" s="801">
        <v>20000</v>
      </c>
      <c r="AM52" s="801"/>
      <c r="AN52" s="801"/>
      <c r="AO52" s="801"/>
      <c r="AP52" s="801"/>
      <c r="AQ52" s="802"/>
    </row>
    <row r="53" spans="1:43" ht="13.5" customHeight="1">
      <c r="A53" s="754"/>
      <c r="B53" s="755"/>
      <c r="C53" s="755"/>
      <c r="D53" s="755"/>
      <c r="E53" s="755"/>
      <c r="F53" s="755"/>
      <c r="G53" s="755"/>
      <c r="H53" s="764"/>
      <c r="I53" s="765"/>
      <c r="J53" s="765"/>
      <c r="K53" s="765"/>
      <c r="L53" s="765"/>
      <c r="M53" s="765"/>
      <c r="N53" s="765"/>
      <c r="O53" s="765"/>
      <c r="P53" s="766"/>
      <c r="Q53" s="755"/>
      <c r="R53" s="755"/>
      <c r="S53" s="755"/>
      <c r="T53" s="755"/>
      <c r="U53" s="755"/>
      <c r="V53" s="755"/>
      <c r="W53" s="798"/>
      <c r="X53" s="799"/>
      <c r="Y53" s="799"/>
      <c r="Z53" s="799"/>
      <c r="AA53" s="799"/>
      <c r="AB53" s="799"/>
      <c r="AC53" s="799"/>
      <c r="AD53" s="799"/>
      <c r="AE53" s="799"/>
      <c r="AF53" s="799"/>
      <c r="AG53" s="799"/>
      <c r="AH53" s="799"/>
      <c r="AI53" s="799"/>
      <c r="AJ53" s="799"/>
      <c r="AK53" s="800"/>
      <c r="AL53" s="803"/>
      <c r="AM53" s="803"/>
      <c r="AN53" s="803"/>
      <c r="AO53" s="803"/>
      <c r="AP53" s="803"/>
      <c r="AQ53" s="804"/>
    </row>
    <row r="54" spans="1:43" ht="13.5" customHeight="1">
      <c r="A54" s="754" t="s">
        <v>226</v>
      </c>
      <c r="B54" s="755"/>
      <c r="C54" s="755"/>
      <c r="D54" s="755"/>
      <c r="E54" s="755"/>
      <c r="F54" s="755"/>
      <c r="G54" s="755"/>
      <c r="H54" s="755" t="s">
        <v>269</v>
      </c>
      <c r="I54" s="755"/>
      <c r="J54" s="755"/>
      <c r="K54" s="755"/>
      <c r="L54" s="755"/>
      <c r="M54" s="755"/>
      <c r="N54" s="755"/>
      <c r="O54" s="755"/>
      <c r="P54" s="755"/>
      <c r="Q54" s="755" t="s">
        <v>230</v>
      </c>
      <c r="R54" s="755"/>
      <c r="S54" s="755"/>
      <c r="T54" s="755"/>
      <c r="U54" s="755"/>
      <c r="V54" s="755"/>
      <c r="W54" s="798" t="s">
        <v>324</v>
      </c>
      <c r="X54" s="799"/>
      <c r="Y54" s="799"/>
      <c r="Z54" s="799"/>
      <c r="AA54" s="799"/>
      <c r="AB54" s="799"/>
      <c r="AC54" s="799"/>
      <c r="AD54" s="799"/>
      <c r="AE54" s="799"/>
      <c r="AF54" s="799"/>
      <c r="AG54" s="799"/>
      <c r="AH54" s="799"/>
      <c r="AI54" s="799"/>
      <c r="AJ54" s="799"/>
      <c r="AK54" s="800"/>
      <c r="AL54" s="801">
        <v>1500</v>
      </c>
      <c r="AM54" s="801"/>
      <c r="AN54" s="801"/>
      <c r="AO54" s="801"/>
      <c r="AP54" s="801"/>
      <c r="AQ54" s="802"/>
    </row>
    <row r="55" spans="1:43" ht="13.5" customHeight="1">
      <c r="A55" s="754"/>
      <c r="B55" s="755"/>
      <c r="C55" s="755"/>
      <c r="D55" s="755"/>
      <c r="E55" s="755"/>
      <c r="F55" s="755"/>
      <c r="G55" s="755"/>
      <c r="H55" s="755"/>
      <c r="I55" s="755"/>
      <c r="J55" s="755"/>
      <c r="K55" s="755"/>
      <c r="L55" s="755"/>
      <c r="M55" s="755"/>
      <c r="N55" s="755"/>
      <c r="O55" s="755"/>
      <c r="P55" s="755"/>
      <c r="Q55" s="755"/>
      <c r="R55" s="755"/>
      <c r="S55" s="755"/>
      <c r="T55" s="755"/>
      <c r="U55" s="755"/>
      <c r="V55" s="755"/>
      <c r="W55" s="798"/>
      <c r="X55" s="799"/>
      <c r="Y55" s="799"/>
      <c r="Z55" s="799"/>
      <c r="AA55" s="799"/>
      <c r="AB55" s="799"/>
      <c r="AC55" s="799"/>
      <c r="AD55" s="799"/>
      <c r="AE55" s="799"/>
      <c r="AF55" s="799"/>
      <c r="AG55" s="799"/>
      <c r="AH55" s="799"/>
      <c r="AI55" s="799"/>
      <c r="AJ55" s="799"/>
      <c r="AK55" s="800"/>
      <c r="AL55" s="803"/>
      <c r="AM55" s="803"/>
      <c r="AN55" s="803"/>
      <c r="AO55" s="803"/>
      <c r="AP55" s="803"/>
      <c r="AQ55" s="804"/>
    </row>
    <row r="56" spans="1:43" ht="13.5" customHeight="1">
      <c r="A56" s="754" t="s">
        <v>226</v>
      </c>
      <c r="B56" s="755"/>
      <c r="C56" s="755"/>
      <c r="D56" s="755"/>
      <c r="E56" s="755"/>
      <c r="F56" s="755"/>
      <c r="G56" s="755"/>
      <c r="H56" s="755" t="s">
        <v>270</v>
      </c>
      <c r="I56" s="755"/>
      <c r="J56" s="755"/>
      <c r="K56" s="755"/>
      <c r="L56" s="755"/>
      <c r="M56" s="755"/>
      <c r="N56" s="755"/>
      <c r="O56" s="755"/>
      <c r="P56" s="755"/>
      <c r="Q56" s="755" t="s">
        <v>230</v>
      </c>
      <c r="R56" s="755"/>
      <c r="S56" s="755"/>
      <c r="T56" s="755"/>
      <c r="U56" s="755"/>
      <c r="V56" s="755"/>
      <c r="W56" s="798" t="s">
        <v>325</v>
      </c>
      <c r="X56" s="799"/>
      <c r="Y56" s="799"/>
      <c r="Z56" s="799"/>
      <c r="AA56" s="799"/>
      <c r="AB56" s="799"/>
      <c r="AC56" s="799"/>
      <c r="AD56" s="799"/>
      <c r="AE56" s="799"/>
      <c r="AF56" s="799"/>
      <c r="AG56" s="799"/>
      <c r="AH56" s="799"/>
      <c r="AI56" s="799"/>
      <c r="AJ56" s="799"/>
      <c r="AK56" s="800"/>
      <c r="AL56" s="801">
        <v>3000</v>
      </c>
      <c r="AM56" s="801"/>
      <c r="AN56" s="801"/>
      <c r="AO56" s="801"/>
      <c r="AP56" s="801"/>
      <c r="AQ56" s="802"/>
    </row>
    <row r="57" spans="1:43" ht="13.5" customHeight="1">
      <c r="A57" s="754"/>
      <c r="B57" s="755"/>
      <c r="C57" s="755"/>
      <c r="D57" s="755"/>
      <c r="E57" s="755"/>
      <c r="F57" s="755"/>
      <c r="G57" s="755"/>
      <c r="H57" s="755"/>
      <c r="I57" s="755"/>
      <c r="J57" s="755"/>
      <c r="K57" s="755"/>
      <c r="L57" s="755"/>
      <c r="M57" s="755"/>
      <c r="N57" s="755"/>
      <c r="O57" s="755"/>
      <c r="P57" s="755"/>
      <c r="Q57" s="755"/>
      <c r="R57" s="755"/>
      <c r="S57" s="755"/>
      <c r="T57" s="755"/>
      <c r="U57" s="755"/>
      <c r="V57" s="755"/>
      <c r="W57" s="798"/>
      <c r="X57" s="799"/>
      <c r="Y57" s="799"/>
      <c r="Z57" s="799"/>
      <c r="AA57" s="799"/>
      <c r="AB57" s="799"/>
      <c r="AC57" s="799"/>
      <c r="AD57" s="799"/>
      <c r="AE57" s="799"/>
      <c r="AF57" s="799"/>
      <c r="AG57" s="799"/>
      <c r="AH57" s="799"/>
      <c r="AI57" s="799"/>
      <c r="AJ57" s="799"/>
      <c r="AK57" s="800"/>
      <c r="AL57" s="803"/>
      <c r="AM57" s="803"/>
      <c r="AN57" s="803"/>
      <c r="AO57" s="803"/>
      <c r="AP57" s="803"/>
      <c r="AQ57" s="804"/>
    </row>
    <row r="58" spans="1:43" ht="13.5" customHeight="1">
      <c r="A58" s="754"/>
      <c r="B58" s="755"/>
      <c r="C58" s="755"/>
      <c r="D58" s="755"/>
      <c r="E58" s="755"/>
      <c r="F58" s="755"/>
      <c r="G58" s="755"/>
      <c r="H58" s="755" t="s">
        <v>3</v>
      </c>
      <c r="I58" s="755"/>
      <c r="J58" s="755"/>
      <c r="K58" s="755"/>
      <c r="L58" s="755"/>
      <c r="M58" s="755"/>
      <c r="N58" s="755"/>
      <c r="O58" s="755"/>
      <c r="P58" s="755"/>
      <c r="Q58" s="755"/>
      <c r="R58" s="755"/>
      <c r="S58" s="755"/>
      <c r="T58" s="755"/>
      <c r="U58" s="755"/>
      <c r="V58" s="755"/>
      <c r="W58" s="798"/>
      <c r="X58" s="799"/>
      <c r="Y58" s="799"/>
      <c r="Z58" s="799"/>
      <c r="AA58" s="799"/>
      <c r="AB58" s="799"/>
      <c r="AC58" s="799"/>
      <c r="AD58" s="799"/>
      <c r="AE58" s="799"/>
      <c r="AF58" s="799"/>
      <c r="AG58" s="799"/>
      <c r="AH58" s="799"/>
      <c r="AI58" s="799"/>
      <c r="AJ58" s="799"/>
      <c r="AK58" s="800"/>
      <c r="AL58" s="801"/>
      <c r="AM58" s="801"/>
      <c r="AN58" s="801"/>
      <c r="AO58" s="801"/>
      <c r="AP58" s="801"/>
      <c r="AQ58" s="802"/>
    </row>
    <row r="59" spans="1:43" ht="13.5" customHeight="1">
      <c r="A59" s="754"/>
      <c r="B59" s="755"/>
      <c r="C59" s="755"/>
      <c r="D59" s="755"/>
      <c r="E59" s="755"/>
      <c r="F59" s="755"/>
      <c r="G59" s="755"/>
      <c r="H59" s="755"/>
      <c r="I59" s="755"/>
      <c r="J59" s="755"/>
      <c r="K59" s="755"/>
      <c r="L59" s="755"/>
      <c r="M59" s="755"/>
      <c r="N59" s="755"/>
      <c r="O59" s="755"/>
      <c r="P59" s="755"/>
      <c r="Q59" s="755"/>
      <c r="R59" s="755"/>
      <c r="S59" s="755"/>
      <c r="T59" s="755"/>
      <c r="U59" s="755"/>
      <c r="V59" s="755"/>
      <c r="W59" s="798"/>
      <c r="X59" s="799"/>
      <c r="Y59" s="799"/>
      <c r="Z59" s="799"/>
      <c r="AA59" s="799"/>
      <c r="AB59" s="799"/>
      <c r="AC59" s="799"/>
      <c r="AD59" s="799"/>
      <c r="AE59" s="799"/>
      <c r="AF59" s="799"/>
      <c r="AG59" s="799"/>
      <c r="AH59" s="799"/>
      <c r="AI59" s="799"/>
      <c r="AJ59" s="799"/>
      <c r="AK59" s="800"/>
      <c r="AL59" s="803"/>
      <c r="AM59" s="803"/>
      <c r="AN59" s="803"/>
      <c r="AO59" s="803"/>
      <c r="AP59" s="803"/>
      <c r="AQ59" s="804"/>
    </row>
    <row r="60" spans="1:43" ht="13.5" customHeight="1">
      <c r="A60" s="754"/>
      <c r="B60" s="755"/>
      <c r="C60" s="755"/>
      <c r="D60" s="755"/>
      <c r="E60" s="755"/>
      <c r="F60" s="755"/>
      <c r="G60" s="755"/>
      <c r="H60" s="755"/>
      <c r="I60" s="755"/>
      <c r="J60" s="755"/>
      <c r="K60" s="755"/>
      <c r="L60" s="755"/>
      <c r="M60" s="755"/>
      <c r="N60" s="755"/>
      <c r="O60" s="755"/>
      <c r="P60" s="755"/>
      <c r="Q60" s="755"/>
      <c r="R60" s="755"/>
      <c r="S60" s="755"/>
      <c r="T60" s="755"/>
      <c r="U60" s="755"/>
      <c r="V60" s="755"/>
      <c r="W60" s="798"/>
      <c r="X60" s="799"/>
      <c r="Y60" s="799"/>
      <c r="Z60" s="799"/>
      <c r="AA60" s="799"/>
      <c r="AB60" s="799"/>
      <c r="AC60" s="799"/>
      <c r="AD60" s="799"/>
      <c r="AE60" s="799"/>
      <c r="AF60" s="799"/>
      <c r="AG60" s="799"/>
      <c r="AH60" s="799"/>
      <c r="AI60" s="799"/>
      <c r="AJ60" s="799"/>
      <c r="AK60" s="800"/>
      <c r="AL60" s="801"/>
      <c r="AM60" s="801"/>
      <c r="AN60" s="801"/>
      <c r="AO60" s="801"/>
      <c r="AP60" s="801"/>
      <c r="AQ60" s="802"/>
    </row>
    <row r="61" spans="1:43" ht="13.5" customHeight="1">
      <c r="A61" s="754"/>
      <c r="B61" s="755"/>
      <c r="C61" s="755"/>
      <c r="D61" s="755"/>
      <c r="E61" s="755"/>
      <c r="F61" s="755"/>
      <c r="G61" s="755"/>
      <c r="H61" s="755"/>
      <c r="I61" s="755"/>
      <c r="J61" s="755"/>
      <c r="K61" s="755"/>
      <c r="L61" s="755"/>
      <c r="M61" s="755"/>
      <c r="N61" s="755"/>
      <c r="O61" s="755"/>
      <c r="P61" s="755"/>
      <c r="Q61" s="755"/>
      <c r="R61" s="755"/>
      <c r="S61" s="755"/>
      <c r="T61" s="755"/>
      <c r="U61" s="755"/>
      <c r="V61" s="755"/>
      <c r="W61" s="798"/>
      <c r="X61" s="799"/>
      <c r="Y61" s="799"/>
      <c r="Z61" s="799"/>
      <c r="AA61" s="799"/>
      <c r="AB61" s="799"/>
      <c r="AC61" s="799"/>
      <c r="AD61" s="799"/>
      <c r="AE61" s="799"/>
      <c r="AF61" s="799"/>
      <c r="AG61" s="799"/>
      <c r="AH61" s="799"/>
      <c r="AI61" s="799"/>
      <c r="AJ61" s="799"/>
      <c r="AK61" s="800"/>
      <c r="AL61" s="803"/>
      <c r="AM61" s="803"/>
      <c r="AN61" s="803"/>
      <c r="AO61" s="803"/>
      <c r="AP61" s="803"/>
      <c r="AQ61" s="804"/>
    </row>
    <row r="62" spans="1:43" ht="13.5" customHeight="1">
      <c r="A62" s="754"/>
      <c r="B62" s="755"/>
      <c r="C62" s="755"/>
      <c r="D62" s="755"/>
      <c r="E62" s="755"/>
      <c r="F62" s="755"/>
      <c r="G62" s="755"/>
      <c r="H62" s="755"/>
      <c r="I62" s="755"/>
      <c r="J62" s="755"/>
      <c r="K62" s="755"/>
      <c r="L62" s="755"/>
      <c r="M62" s="755"/>
      <c r="N62" s="755"/>
      <c r="O62" s="755"/>
      <c r="P62" s="755"/>
      <c r="Q62" s="755"/>
      <c r="R62" s="755"/>
      <c r="S62" s="755"/>
      <c r="T62" s="755"/>
      <c r="U62" s="755"/>
      <c r="V62" s="755"/>
      <c r="W62" s="798"/>
      <c r="X62" s="799"/>
      <c r="Y62" s="799"/>
      <c r="Z62" s="799"/>
      <c r="AA62" s="799"/>
      <c r="AB62" s="799"/>
      <c r="AC62" s="799"/>
      <c r="AD62" s="799"/>
      <c r="AE62" s="799"/>
      <c r="AF62" s="799"/>
      <c r="AG62" s="799"/>
      <c r="AH62" s="799"/>
      <c r="AI62" s="799"/>
      <c r="AJ62" s="799"/>
      <c r="AK62" s="800"/>
      <c r="AL62" s="801"/>
      <c r="AM62" s="801"/>
      <c r="AN62" s="801"/>
      <c r="AO62" s="801"/>
      <c r="AP62" s="801"/>
      <c r="AQ62" s="802"/>
    </row>
    <row r="63" spans="1:43" ht="13.5" customHeight="1">
      <c r="A63" s="754"/>
      <c r="B63" s="755"/>
      <c r="C63" s="755"/>
      <c r="D63" s="755"/>
      <c r="E63" s="755"/>
      <c r="F63" s="755"/>
      <c r="G63" s="755"/>
      <c r="H63" s="755"/>
      <c r="I63" s="755"/>
      <c r="J63" s="755"/>
      <c r="K63" s="755"/>
      <c r="L63" s="755"/>
      <c r="M63" s="755"/>
      <c r="N63" s="755"/>
      <c r="O63" s="755"/>
      <c r="P63" s="755"/>
      <c r="Q63" s="755"/>
      <c r="R63" s="755"/>
      <c r="S63" s="755"/>
      <c r="T63" s="755"/>
      <c r="U63" s="755"/>
      <c r="V63" s="755"/>
      <c r="W63" s="798"/>
      <c r="X63" s="799"/>
      <c r="Y63" s="799"/>
      <c r="Z63" s="799"/>
      <c r="AA63" s="799"/>
      <c r="AB63" s="799"/>
      <c r="AC63" s="799"/>
      <c r="AD63" s="799"/>
      <c r="AE63" s="799"/>
      <c r="AF63" s="799"/>
      <c r="AG63" s="799"/>
      <c r="AH63" s="799"/>
      <c r="AI63" s="799"/>
      <c r="AJ63" s="799"/>
      <c r="AK63" s="800"/>
      <c r="AL63" s="803"/>
      <c r="AM63" s="803"/>
      <c r="AN63" s="803"/>
      <c r="AO63" s="803"/>
      <c r="AP63" s="803"/>
      <c r="AQ63" s="804"/>
    </row>
    <row r="64" ht="13.5" customHeight="1">
      <c r="A64" s="5" t="s">
        <v>81</v>
      </c>
    </row>
  </sheetData>
  <sheetProtection selectLockedCells="1"/>
  <mergeCells count="149">
    <mergeCell ref="Q50:V51"/>
    <mergeCell ref="Q56:V57"/>
    <mergeCell ref="A44:AQ44"/>
    <mergeCell ref="AL54:AQ55"/>
    <mergeCell ref="AL56:AQ57"/>
    <mergeCell ref="W56:AK57"/>
    <mergeCell ref="H54:P55"/>
    <mergeCell ref="Q54:V55"/>
    <mergeCell ref="AL52:AQ53"/>
    <mergeCell ref="Q52:V53"/>
    <mergeCell ref="W54:AK55"/>
    <mergeCell ref="AL41:AQ43"/>
    <mergeCell ref="AL49:AQ49"/>
    <mergeCell ref="AL50:AQ51"/>
    <mergeCell ref="A46:AQ47"/>
    <mergeCell ref="W50:AK51"/>
    <mergeCell ref="AL48:AQ48"/>
    <mergeCell ref="A41:G43"/>
    <mergeCell ref="H48:P49"/>
    <mergeCell ref="Q48:V49"/>
    <mergeCell ref="A58:G59"/>
    <mergeCell ref="H58:P59"/>
    <mergeCell ref="Q58:V59"/>
    <mergeCell ref="W52:AK53"/>
    <mergeCell ref="AL62:AQ63"/>
    <mergeCell ref="W62:AK63"/>
    <mergeCell ref="AL60:AQ61"/>
    <mergeCell ref="AL58:AQ59"/>
    <mergeCell ref="W60:AK61"/>
    <mergeCell ref="W58:AK59"/>
    <mergeCell ref="A62:G63"/>
    <mergeCell ref="H62:P63"/>
    <mergeCell ref="Q62:V63"/>
    <mergeCell ref="Q60:V61"/>
    <mergeCell ref="A60:G61"/>
    <mergeCell ref="H60:P61"/>
    <mergeCell ref="AE22:AQ23"/>
    <mergeCell ref="I22:AD23"/>
    <mergeCell ref="AE18:AQ19"/>
    <mergeCell ref="I20:AD21"/>
    <mergeCell ref="AE20:AQ21"/>
    <mergeCell ref="I18:AD19"/>
    <mergeCell ref="F14:H15"/>
    <mergeCell ref="F10:H11"/>
    <mergeCell ref="F12:H13"/>
    <mergeCell ref="F16:H17"/>
    <mergeCell ref="C18:E19"/>
    <mergeCell ref="C20:E21"/>
    <mergeCell ref="C24:E25"/>
    <mergeCell ref="A14:B15"/>
    <mergeCell ref="C14:E15"/>
    <mergeCell ref="A18:B19"/>
    <mergeCell ref="A20:B21"/>
    <mergeCell ref="A22:B23"/>
    <mergeCell ref="A24:B25"/>
    <mergeCell ref="A16:B17"/>
    <mergeCell ref="C16:E17"/>
    <mergeCell ref="AE14:AQ15"/>
    <mergeCell ref="I10:AD11"/>
    <mergeCell ref="AE10:AQ11"/>
    <mergeCell ref="C22:E23"/>
    <mergeCell ref="F18:H19"/>
    <mergeCell ref="F20:H21"/>
    <mergeCell ref="C10:E11"/>
    <mergeCell ref="F22:H23"/>
    <mergeCell ref="AE16:AQ17"/>
    <mergeCell ref="I16:AD17"/>
    <mergeCell ref="AK2:AL2"/>
    <mergeCell ref="AM2:AN2"/>
    <mergeCell ref="I8:AD9"/>
    <mergeCell ref="AE12:AQ13"/>
    <mergeCell ref="C12:E13"/>
    <mergeCell ref="AO2:AQ2"/>
    <mergeCell ref="A2:H2"/>
    <mergeCell ref="A10:B11"/>
    <mergeCell ref="A12:B13"/>
    <mergeCell ref="I3:AB4"/>
    <mergeCell ref="AO3:AQ4"/>
    <mergeCell ref="I12:AD13"/>
    <mergeCell ref="AE8:AQ9"/>
    <mergeCell ref="AM3:AN4"/>
    <mergeCell ref="I14:AD15"/>
    <mergeCell ref="A26:B27"/>
    <mergeCell ref="I2:AB2"/>
    <mergeCell ref="AE2:AI2"/>
    <mergeCell ref="A3:H4"/>
    <mergeCell ref="AK3:AL4"/>
    <mergeCell ref="A8:B9"/>
    <mergeCell ref="C8:E9"/>
    <mergeCell ref="F8:H9"/>
    <mergeCell ref="A6:AQ7"/>
    <mergeCell ref="AB37:AC38"/>
    <mergeCell ref="AE3:AI4"/>
    <mergeCell ref="N37:O38"/>
    <mergeCell ref="I26:AD27"/>
    <mergeCell ref="J37:K38"/>
    <mergeCell ref="I24:AD25"/>
    <mergeCell ref="A33:AQ35"/>
    <mergeCell ref="R37:S38"/>
    <mergeCell ref="A28:B29"/>
    <mergeCell ref="C28:E29"/>
    <mergeCell ref="AE28:AQ29"/>
    <mergeCell ref="C26:E27"/>
    <mergeCell ref="P37:Q38"/>
    <mergeCell ref="A36:AQ36"/>
    <mergeCell ref="A30:B31"/>
    <mergeCell ref="C30:E31"/>
    <mergeCell ref="A37:G38"/>
    <mergeCell ref="AE30:AQ31"/>
    <mergeCell ref="F28:H29"/>
    <mergeCell ref="L37:M38"/>
    <mergeCell ref="Z39:AE40"/>
    <mergeCell ref="T39:Y40"/>
    <mergeCell ref="Z41:AE43"/>
    <mergeCell ref="F24:H25"/>
    <mergeCell ref="AE26:AQ27"/>
    <mergeCell ref="F30:H31"/>
    <mergeCell ref="F26:H27"/>
    <mergeCell ref="AE24:AQ25"/>
    <mergeCell ref="I28:AD29"/>
    <mergeCell ref="I30:AD31"/>
    <mergeCell ref="AL39:AQ40"/>
    <mergeCell ref="AF39:AK40"/>
    <mergeCell ref="X37:Y38"/>
    <mergeCell ref="T37:U38"/>
    <mergeCell ref="AD37:AE38"/>
    <mergeCell ref="AL37:AQ38"/>
    <mergeCell ref="AF37:AG38"/>
    <mergeCell ref="AH37:AI38"/>
    <mergeCell ref="Z37:AA38"/>
    <mergeCell ref="V37:W38"/>
    <mergeCell ref="A56:G57"/>
    <mergeCell ref="A48:G49"/>
    <mergeCell ref="A50:G51"/>
    <mergeCell ref="H50:P51"/>
    <mergeCell ref="A54:G55"/>
    <mergeCell ref="A52:G53"/>
    <mergeCell ref="H56:P57"/>
    <mergeCell ref="H52:P53"/>
    <mergeCell ref="AJ37:AK38"/>
    <mergeCell ref="H37:I38"/>
    <mergeCell ref="T41:Y43"/>
    <mergeCell ref="W48:AK49"/>
    <mergeCell ref="N41:S43"/>
    <mergeCell ref="A39:G40"/>
    <mergeCell ref="N39:S40"/>
    <mergeCell ref="H39:M40"/>
    <mergeCell ref="AF41:AK43"/>
    <mergeCell ref="H41:M4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B1:H7"/>
  <sheetViews>
    <sheetView zoomScalePageLayoutView="0" workbookViewId="0" topLeftCell="A1">
      <selection activeCell="J28" sqref="J28"/>
    </sheetView>
  </sheetViews>
  <sheetFormatPr defaultColWidth="9.00390625" defaultRowHeight="13.5"/>
  <cols>
    <col min="1" max="1" width="1.625" style="0" customWidth="1"/>
    <col min="2" max="2" width="24.375" style="0" bestFit="1" customWidth="1"/>
    <col min="3" max="3" width="1.25" style="0" customWidth="1"/>
    <col min="5" max="5" width="1.25" style="0" customWidth="1"/>
    <col min="7" max="7" width="1.25" style="0" customWidth="1"/>
  </cols>
  <sheetData>
    <row r="1" spans="2:8" ht="13.5">
      <c r="B1" t="s">
        <v>60</v>
      </c>
      <c r="D1" t="s">
        <v>63</v>
      </c>
      <c r="F1" t="s">
        <v>64</v>
      </c>
      <c r="H1" t="s">
        <v>65</v>
      </c>
    </row>
    <row r="2" spans="2:8" s="23" customFormat="1" ht="13.5">
      <c r="B2" s="14" t="s">
        <v>41</v>
      </c>
      <c r="D2" s="24" t="s">
        <v>66</v>
      </c>
      <c r="F2" s="24" t="s">
        <v>67</v>
      </c>
      <c r="H2" s="24" t="s">
        <v>68</v>
      </c>
    </row>
    <row r="3" spans="2:8" ht="13.5">
      <c r="B3" t="s">
        <v>58</v>
      </c>
      <c r="D3">
        <v>5</v>
      </c>
      <c r="F3">
        <v>3</v>
      </c>
      <c r="H3">
        <v>3</v>
      </c>
    </row>
    <row r="4" spans="2:8" ht="13.5">
      <c r="B4" t="s">
        <v>59</v>
      </c>
      <c r="D4">
        <v>4</v>
      </c>
      <c r="F4">
        <v>2</v>
      </c>
      <c r="H4">
        <v>2</v>
      </c>
    </row>
    <row r="5" spans="2:8" ht="13.5">
      <c r="B5" t="s">
        <v>118</v>
      </c>
      <c r="D5">
        <v>3</v>
      </c>
      <c r="F5">
        <v>1</v>
      </c>
      <c r="H5">
        <v>1</v>
      </c>
    </row>
    <row r="6" spans="2:4" ht="13.5">
      <c r="B6" t="s">
        <v>61</v>
      </c>
      <c r="D6">
        <v>2</v>
      </c>
    </row>
    <row r="7" ht="13.5">
      <c r="D7">
        <v>1</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B1:AO3"/>
  <sheetViews>
    <sheetView zoomScalePageLayoutView="0" workbookViewId="0" topLeftCell="A1">
      <selection activeCell="AB4" sqref="AB4"/>
    </sheetView>
  </sheetViews>
  <sheetFormatPr defaultColWidth="9.00390625" defaultRowHeight="13.5"/>
  <cols>
    <col min="5" max="5" width="17.25390625" style="0" customWidth="1"/>
    <col min="22" max="41" width="9.00390625" style="70" customWidth="1"/>
  </cols>
  <sheetData>
    <row r="1" spans="2:41" ht="13.5">
      <c r="B1" s="839" t="s">
        <v>16</v>
      </c>
      <c r="C1" s="839" t="s">
        <v>17</v>
      </c>
      <c r="D1" s="839" t="s">
        <v>14</v>
      </c>
      <c r="E1" s="839" t="s">
        <v>15</v>
      </c>
      <c r="F1" s="839" t="s">
        <v>124</v>
      </c>
      <c r="G1" s="839"/>
      <c r="H1" s="839"/>
      <c r="I1" s="839"/>
      <c r="J1" s="839"/>
      <c r="K1" s="839" t="s">
        <v>95</v>
      </c>
      <c r="L1" s="839" t="s">
        <v>34</v>
      </c>
      <c r="M1" s="839"/>
      <c r="N1" s="839"/>
      <c r="O1" s="839" t="s">
        <v>96</v>
      </c>
      <c r="P1" s="839" t="s">
        <v>131</v>
      </c>
      <c r="Q1" s="839" t="s">
        <v>32</v>
      </c>
      <c r="R1" s="839" t="s">
        <v>69</v>
      </c>
      <c r="S1" s="839" t="s">
        <v>62</v>
      </c>
      <c r="T1" s="839"/>
      <c r="U1" s="839"/>
      <c r="V1" s="840" t="s">
        <v>90</v>
      </c>
      <c r="W1" s="840"/>
      <c r="X1" s="840"/>
      <c r="Y1" s="840"/>
      <c r="Z1" s="840" t="s">
        <v>91</v>
      </c>
      <c r="AA1" s="840"/>
      <c r="AB1" s="840"/>
      <c r="AC1" s="840"/>
      <c r="AD1" s="840" t="s">
        <v>92</v>
      </c>
      <c r="AE1" s="840"/>
      <c r="AF1" s="840"/>
      <c r="AG1" s="840"/>
      <c r="AH1" s="840" t="s">
        <v>93</v>
      </c>
      <c r="AI1" s="840"/>
      <c r="AJ1" s="840"/>
      <c r="AK1" s="840"/>
      <c r="AL1" s="840" t="s">
        <v>94</v>
      </c>
      <c r="AM1" s="840"/>
      <c r="AN1" s="840"/>
      <c r="AO1" s="840"/>
    </row>
    <row r="2" spans="2:41" ht="13.5">
      <c r="B2" s="839"/>
      <c r="C2" s="839"/>
      <c r="D2" s="839"/>
      <c r="E2" s="839"/>
      <c r="F2" s="69" t="s">
        <v>126</v>
      </c>
      <c r="G2" s="69" t="s">
        <v>127</v>
      </c>
      <c r="H2" s="69" t="s">
        <v>128</v>
      </c>
      <c r="I2" s="69" t="s">
        <v>129</v>
      </c>
      <c r="J2" s="69" t="s">
        <v>130</v>
      </c>
      <c r="K2" s="839"/>
      <c r="L2" s="69" t="s">
        <v>35</v>
      </c>
      <c r="M2" s="69" t="s">
        <v>36</v>
      </c>
      <c r="N2" s="69" t="s">
        <v>37</v>
      </c>
      <c r="O2" s="839"/>
      <c r="P2" s="839"/>
      <c r="Q2" s="839"/>
      <c r="R2" s="839"/>
      <c r="S2" s="69" t="s">
        <v>97</v>
      </c>
      <c r="T2" s="69" t="s">
        <v>98</v>
      </c>
      <c r="U2" s="69" t="s">
        <v>99</v>
      </c>
      <c r="V2" s="75" t="s">
        <v>120</v>
      </c>
      <c r="W2" s="75" t="s">
        <v>122</v>
      </c>
      <c r="X2" s="75" t="s">
        <v>166</v>
      </c>
      <c r="Y2" s="75" t="s">
        <v>76</v>
      </c>
      <c r="Z2" s="75" t="s">
        <v>120</v>
      </c>
      <c r="AA2" s="75" t="s">
        <v>122</v>
      </c>
      <c r="AB2" s="75" t="s">
        <v>166</v>
      </c>
      <c r="AC2" s="75" t="s">
        <v>76</v>
      </c>
      <c r="AD2" s="75" t="s">
        <v>120</v>
      </c>
      <c r="AE2" s="75" t="s">
        <v>122</v>
      </c>
      <c r="AF2" s="75" t="s">
        <v>166</v>
      </c>
      <c r="AG2" s="75" t="s">
        <v>76</v>
      </c>
      <c r="AH2" s="75" t="s">
        <v>120</v>
      </c>
      <c r="AI2" s="75" t="s">
        <v>122</v>
      </c>
      <c r="AJ2" s="75" t="s">
        <v>166</v>
      </c>
      <c r="AK2" s="75" t="s">
        <v>76</v>
      </c>
      <c r="AL2" s="75" t="s">
        <v>120</v>
      </c>
      <c r="AM2" s="75" t="s">
        <v>122</v>
      </c>
      <c r="AN2" s="75" t="s">
        <v>166</v>
      </c>
      <c r="AO2" s="75" t="s">
        <v>76</v>
      </c>
    </row>
    <row r="3" spans="2:41" ht="13.5">
      <c r="B3" s="68" t="str">
        <f>INDEX('様式Ⅱ－1'!A8:E9,1,1)</f>
        <v>131017</v>
      </c>
      <c r="C3" s="68" t="str">
        <f>INDEX('様式Ⅱ－1'!F8:T9,1,1)</f>
        <v>工学院大学</v>
      </c>
      <c r="D3" s="68" t="str">
        <f>INDEX('様式Ⅱ－1'!U8:AQ9,1,1)</f>
        <v>工学院大学</v>
      </c>
      <c r="E3" s="68" t="str">
        <f>INDEX('様式Ⅱ－1'!A11:AQ13,1,1)</f>
        <v>建築・都市の減災と震災時機能継続に関する研究拠点の形成</v>
      </c>
      <c r="F3" s="68" t="str">
        <f>INDEX('様式Ⅱ－1'!D15:AQ16,1,1)</f>
        <v>都市型建築の効果的な耐震補強・改修法の開発と推進</v>
      </c>
      <c r="G3" s="68" t="str">
        <f>INDEX('様式Ⅱ－1'!D17:AQ18,1,1)</f>
        <v>建築機能維持施設の効果的な耐震補強・改修法の開発と推進</v>
      </c>
      <c r="H3" s="68" t="str">
        <f>INDEX('様式Ⅱ－1'!D19:AQ20,1,1)</f>
        <v>震災廃棄物の再資源化と高機能化</v>
      </c>
      <c r="I3" s="68" t="str">
        <f>INDEX('様式Ⅱ－1'!D21:AQ22,1,1)</f>
        <v>災害対策拠点の分散化を支援する耐災害性の高い電源・通信システムの開発</v>
      </c>
      <c r="J3" s="68" t="str">
        <f>INDEX('様式Ⅱ－1'!D23:AQ24,1,1)</f>
        <v>自治体・地域協働による震災時の減災と都市機能維持</v>
      </c>
      <c r="K3" s="68" t="str">
        <f>INDEX('様式Ⅱ－1'!A27:N28,1,1)</f>
        <v>都市減災研究センター</v>
      </c>
      <c r="L3" s="68" t="str">
        <f>INDEX('様式Ⅱ－1'!O27:X28,1,1)</f>
        <v>工学部建築学科</v>
      </c>
      <c r="M3" s="68" t="str">
        <f>INDEX('様式Ⅱ－1'!Y27:AB28,1,1)</f>
        <v>教授</v>
      </c>
      <c r="N3" s="68" t="str">
        <f>INDEX('様式Ⅱ－1'!AC27:AK28,1,1)</f>
        <v>久田嘉章</v>
      </c>
      <c r="O3" s="68">
        <f>INDEX('様式Ⅱ－1'!AL27:AO28,1,1)</f>
        <v>27</v>
      </c>
      <c r="P3" s="68" t="str">
        <f>INDEX('様式Ⅱ－1'!A30:N31,1,1)</f>
        <v>研究拠点を形成する研究</v>
      </c>
      <c r="Q3" s="68">
        <f>INDEX('様式Ⅱ－1'!O30:Q31,1,1)</f>
        <v>5</v>
      </c>
      <c r="R3" s="68" t="b">
        <f>INDEX('様式Ⅱ－1'!V30:V31,1)</f>
        <v>0</v>
      </c>
      <c r="S3" s="68" t="b">
        <v>0</v>
      </c>
      <c r="T3" s="68" t="b">
        <v>1</v>
      </c>
      <c r="U3" s="68" t="b">
        <v>0</v>
      </c>
      <c r="V3" s="76">
        <f>INDEX('様式Ⅰ'!K45,1,1)</f>
        <v>0</v>
      </c>
      <c r="W3" s="76">
        <f>INDEX('様式Ⅰ'!K47,1,1)</f>
        <v>28000</v>
      </c>
      <c r="X3" s="76">
        <f>INDEX('様式Ⅱ－6'!H39,1,1)</f>
        <v>8000</v>
      </c>
      <c r="Y3" s="76">
        <f>INDEX('様式Ⅰ'!K49,1,1)</f>
        <v>4000</v>
      </c>
      <c r="Z3" s="76">
        <f>INDEX('様式Ⅰ'!P45,1,1)</f>
        <v>0</v>
      </c>
      <c r="AA3" s="76">
        <f>INDEX('様式Ⅰ'!P47,1,1)</f>
        <v>26400</v>
      </c>
      <c r="AB3" s="76">
        <f>INDEX('様式Ⅱ－6'!N39,1,1)</f>
        <v>16600</v>
      </c>
      <c r="AC3" s="76">
        <f>INDEX('様式Ⅰ'!P49,1,1)</f>
        <v>8300</v>
      </c>
      <c r="AD3" s="76">
        <f>INDEX('様式Ⅰ'!U45,1,1)</f>
        <v>0</v>
      </c>
      <c r="AE3" s="76">
        <f>INDEX('様式Ⅰ'!U47,1,1)</f>
        <v>0</v>
      </c>
      <c r="AF3" s="76">
        <f>INDEX('様式Ⅱ－6'!T39,1,1)</f>
        <v>16600</v>
      </c>
      <c r="AG3" s="76">
        <f>INDEX('様式Ⅰ'!U49,1,1)</f>
        <v>8300</v>
      </c>
      <c r="AH3" s="76" t="str">
        <f>INDEX('様式Ⅰ'!Z45,1,1)</f>
        <v>－</v>
      </c>
      <c r="AI3" s="76" t="str">
        <f>INDEX('様式Ⅰ'!Z47,1,1)</f>
        <v>－</v>
      </c>
      <c r="AJ3" s="76">
        <f>INDEX('様式Ⅱ－6'!Z39,1,1)</f>
        <v>16600</v>
      </c>
      <c r="AK3" s="76">
        <f>INDEX('様式Ⅰ'!Z49,1,1)</f>
        <v>8300</v>
      </c>
      <c r="AL3" s="76" t="str">
        <f>INDEX('様式Ⅰ'!AE45,1,1)</f>
        <v>－</v>
      </c>
      <c r="AM3" s="76" t="str">
        <f>INDEX('様式Ⅰ'!AE47,1,1)</f>
        <v>－</v>
      </c>
      <c r="AN3" s="76">
        <f>INDEX('様式Ⅱ－6'!AF39,1,1)</f>
        <v>16600</v>
      </c>
      <c r="AO3" s="76">
        <f>INDEX('様式Ⅰ'!AE49,1,1)</f>
        <v>8300</v>
      </c>
    </row>
  </sheetData>
  <sheetProtection/>
  <mergeCells count="17">
    <mergeCell ref="AH1:AK1"/>
    <mergeCell ref="AL1:AO1"/>
    <mergeCell ref="F1:J1"/>
    <mergeCell ref="C1:C2"/>
    <mergeCell ref="S1:U1"/>
    <mergeCell ref="L1:N1"/>
    <mergeCell ref="K1:K2"/>
    <mergeCell ref="O1:O2"/>
    <mergeCell ref="Q1:Q2"/>
    <mergeCell ref="R1:R2"/>
    <mergeCell ref="B1:B2"/>
    <mergeCell ref="Z1:AC1"/>
    <mergeCell ref="AD1:AG1"/>
    <mergeCell ref="V1:Y1"/>
    <mergeCell ref="E1:E2"/>
    <mergeCell ref="P1:P2"/>
    <mergeCell ref="D1:D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3.構想調書(様式I、II）.xls</dc:title>
  <dc:subject/>
  <dc:creator>文部科学省</dc:creator>
  <cp:keywords/>
  <dc:description/>
  <cp:lastModifiedBy>Y.Hisada</cp:lastModifiedBy>
  <cp:lastPrinted>2010-02-13T01:42:44Z</cp:lastPrinted>
  <dcterms:created xsi:type="dcterms:W3CDTF">2008-03-04T10:11:47Z</dcterms:created>
  <dcterms:modified xsi:type="dcterms:W3CDTF">2010-02-13T01:42:54Z</dcterms:modified>
  <cp:category/>
  <cp:version/>
  <cp:contentType/>
  <cp:contentStatus/>
</cp:coreProperties>
</file>