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513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<sst xmlns="http://schemas.openxmlformats.org/spreadsheetml/2006/main" count="124" uniqueCount="55">
  <si>
    <t>∞</t>
  </si>
  <si>
    <t>Layer Number</t>
  </si>
  <si>
    <t>density(t/m3)</t>
  </si>
  <si>
    <t>Vp(m/s)</t>
  </si>
  <si>
    <t>Vs(m/s)</t>
  </si>
  <si>
    <t>Thichness(m)</t>
  </si>
  <si>
    <t>Vs (m/s)</t>
  </si>
  <si>
    <t>thickness (m)</t>
  </si>
  <si>
    <t>Vp</t>
  </si>
  <si>
    <t>Dns</t>
  </si>
  <si>
    <t>神野モデル(NRD)</t>
  </si>
  <si>
    <t>植竹モデル(NRD)</t>
  </si>
  <si>
    <t>応用ジオテクサービス</t>
  </si>
  <si>
    <t xml:space="preserve"> </t>
  </si>
  <si>
    <t>神奈川県調査モデル</t>
  </si>
  <si>
    <t xml:space="preserve"> </t>
  </si>
  <si>
    <t>depth of Top (m)</t>
  </si>
  <si>
    <t>（PS検層の50m平均値）</t>
  </si>
  <si>
    <t>Vs50平均</t>
  </si>
  <si>
    <t>Vp50平均</t>
  </si>
  <si>
    <t>密度50平均</t>
  </si>
  <si>
    <t>神野モデル+神奈川県調査モデル</t>
  </si>
  <si>
    <t>kanno1</t>
  </si>
  <si>
    <t>kanno</t>
  </si>
  <si>
    <t>kng6+kng7</t>
  </si>
  <si>
    <t>　</t>
  </si>
  <si>
    <t>2003関東モデル(Wald model）</t>
  </si>
  <si>
    <t>PS検層＋神野モデル+神奈川県調査モデル+関東地震モデル+モホ面</t>
  </si>
  <si>
    <t>Qp0</t>
  </si>
  <si>
    <t>Qpf</t>
  </si>
  <si>
    <t>Qs0</t>
  </si>
  <si>
    <t>Qsf</t>
  </si>
  <si>
    <t>旧地盤モデル</t>
  </si>
  <si>
    <t>新地盤モデル</t>
  </si>
  <si>
    <t>地盤</t>
  </si>
  <si>
    <t>密度(t/m3)</t>
  </si>
  <si>
    <t>地層</t>
  </si>
  <si>
    <t>Qs値</t>
  </si>
  <si>
    <t>(6)式</t>
  </si>
  <si>
    <t>(6)式</t>
  </si>
  <si>
    <t>(5)式</t>
  </si>
  <si>
    <t>(5)式</t>
  </si>
  <si>
    <t>上総層群相当層</t>
  </si>
  <si>
    <t>三浦層群相当層</t>
  </si>
  <si>
    <t>Vp (km/s)</t>
  </si>
  <si>
    <t>Vs (km/s)</t>
  </si>
  <si>
    <t>層厚 (km)</t>
  </si>
  <si>
    <t>上総層群相当層</t>
  </si>
  <si>
    <t>先新第三系及び相当層</t>
  </si>
  <si>
    <t>∞</t>
  </si>
  <si>
    <t>地殻上層（花崗岩相当）</t>
  </si>
  <si>
    <t>上部マントル層</t>
  </si>
  <si>
    <t>地殻下層（カンラン岩相当）</t>
  </si>
  <si>
    <t>上面深さ (km)</t>
  </si>
  <si>
    <t>(7)式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</si>
</sst>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80" fontId="0" fillId="0" borderId="6" xfId="0" applyNumberFormat="1" applyFont="1" applyFill="1" applyBorder="1" applyAlignment="1">
      <alignment horizontal="center" vertical="center"/>
    </xf>
    <xf numFmtId="180" fontId="0" fillId="0" borderId="7" xfId="0" applyNumberFormat="1" applyFont="1" applyFill="1" applyBorder="1" applyAlignment="1">
      <alignment horizontal="center" vertical="center"/>
    </xf>
    <xf numFmtId="180" fontId="0" fillId="0" borderId="8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 applyAlignment="1">
      <alignment horizontal="center" vertical="center"/>
    </xf>
    <xf numFmtId="181" fontId="0" fillId="0" borderId="7" xfId="0" applyNumberFormat="1" applyFont="1" applyFill="1" applyBorder="1" applyAlignment="1">
      <alignment horizontal="center" vertical="center"/>
    </xf>
    <xf numFmtId="181" fontId="0" fillId="0" borderId="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81" fontId="0" fillId="0" borderId="8" xfId="0" applyNumberFormat="1" applyFont="1" applyFill="1" applyBorder="1" applyAlignment="1">
      <alignment horizontal="center" vertical="center"/>
    </xf>
    <xf numFmtId="180" fontId="0" fillId="0" borderId="8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workbookViewId="0" topLeftCell="A100">
      <selection activeCell="I111" sqref="I111:I114"/>
    </sheetView>
  </sheetViews>
  <sheetFormatPr defaultColWidth="9.00390625" defaultRowHeight="13.5"/>
  <cols>
    <col min="2" max="2" width="6.125" style="0" customWidth="1"/>
    <col min="3" max="3" width="10.25390625" style="0" customWidth="1"/>
    <col min="4" max="5" width="10.00390625" style="0" customWidth="1"/>
    <col min="6" max="6" width="10.375" style="0" customWidth="1"/>
    <col min="7" max="7" width="12.25390625" style="0" customWidth="1"/>
    <col min="8" max="8" width="9.875" style="0" customWidth="1"/>
    <col min="9" max="9" width="23.875" style="0" customWidth="1"/>
    <col min="10" max="10" width="12.125" style="0" customWidth="1"/>
  </cols>
  <sheetData>
    <row r="1" ht="13.5">
      <c r="A1" t="s">
        <v>12</v>
      </c>
    </row>
    <row r="2" spans="1:9" ht="13.5">
      <c r="A2" t="s">
        <v>1</v>
      </c>
      <c r="B2" t="s">
        <v>9</v>
      </c>
      <c r="C2" t="s">
        <v>8</v>
      </c>
      <c r="D2" t="s">
        <v>6</v>
      </c>
      <c r="E2" t="s">
        <v>7</v>
      </c>
      <c r="F2" t="s">
        <v>16</v>
      </c>
      <c r="G2" t="s">
        <v>20</v>
      </c>
      <c r="H2" t="s">
        <v>19</v>
      </c>
      <c r="I2" t="s">
        <v>18</v>
      </c>
    </row>
    <row r="3" spans="1:9" ht="13.5">
      <c r="A3">
        <v>1</v>
      </c>
      <c r="B3">
        <v>1.72</v>
      </c>
      <c r="C3">
        <v>560</v>
      </c>
      <c r="D3">
        <v>160</v>
      </c>
      <c r="E3">
        <v>4</v>
      </c>
      <c r="F3" t="s">
        <v>15</v>
      </c>
      <c r="G3">
        <f aca="true" t="shared" si="0" ref="G3:H8">B3*$E3</f>
        <v>6.88</v>
      </c>
      <c r="H3">
        <f t="shared" si="0"/>
        <v>2240</v>
      </c>
      <c r="I3">
        <f aca="true" t="shared" si="1" ref="I3:I8">D3*$E3</f>
        <v>640</v>
      </c>
    </row>
    <row r="4" spans="1:9" ht="13.5">
      <c r="A4">
        <v>2</v>
      </c>
      <c r="B4">
        <v>1.59</v>
      </c>
      <c r="C4">
        <v>1600</v>
      </c>
      <c r="D4">
        <v>250</v>
      </c>
      <c r="E4">
        <v>5</v>
      </c>
      <c r="F4">
        <f>E3</f>
        <v>4</v>
      </c>
      <c r="G4">
        <f t="shared" si="0"/>
        <v>7.95</v>
      </c>
      <c r="H4">
        <f t="shared" si="0"/>
        <v>8000</v>
      </c>
      <c r="I4">
        <f t="shared" si="1"/>
        <v>1250</v>
      </c>
    </row>
    <row r="5" spans="1:9" ht="13.5">
      <c r="A5">
        <v>3</v>
      </c>
      <c r="B5">
        <v>1.76</v>
      </c>
      <c r="C5">
        <v>1510</v>
      </c>
      <c r="D5">
        <v>160</v>
      </c>
      <c r="E5">
        <v>12</v>
      </c>
      <c r="F5">
        <f>F4+E4</f>
        <v>9</v>
      </c>
      <c r="G5">
        <f t="shared" si="0"/>
        <v>21.12</v>
      </c>
      <c r="H5">
        <f t="shared" si="0"/>
        <v>18120</v>
      </c>
      <c r="I5">
        <f t="shared" si="1"/>
        <v>1920</v>
      </c>
    </row>
    <row r="6" spans="1:9" ht="13.5">
      <c r="A6">
        <v>4</v>
      </c>
      <c r="B6">
        <v>2.2</v>
      </c>
      <c r="C6">
        <v>1890</v>
      </c>
      <c r="D6">
        <v>290</v>
      </c>
      <c r="E6">
        <v>5</v>
      </c>
      <c r="F6">
        <f>F5+E5</f>
        <v>21</v>
      </c>
      <c r="G6">
        <f t="shared" si="0"/>
        <v>11</v>
      </c>
      <c r="H6">
        <f t="shared" si="0"/>
        <v>9450</v>
      </c>
      <c r="I6">
        <f t="shared" si="1"/>
        <v>1450</v>
      </c>
    </row>
    <row r="7" spans="1:9" ht="13.5">
      <c r="A7">
        <v>5</v>
      </c>
      <c r="B7">
        <v>1.71</v>
      </c>
      <c r="C7">
        <v>1570</v>
      </c>
      <c r="D7">
        <v>230</v>
      </c>
      <c r="E7">
        <v>4</v>
      </c>
      <c r="F7">
        <f>F6+E6</f>
        <v>26</v>
      </c>
      <c r="G7">
        <f t="shared" si="0"/>
        <v>6.84</v>
      </c>
      <c r="H7">
        <f t="shared" si="0"/>
        <v>6280</v>
      </c>
      <c r="I7">
        <f t="shared" si="1"/>
        <v>920</v>
      </c>
    </row>
    <row r="8" spans="1:9" ht="13.5">
      <c r="A8">
        <v>6</v>
      </c>
      <c r="B8">
        <v>1.49</v>
      </c>
      <c r="C8">
        <v>1570</v>
      </c>
      <c r="D8">
        <v>230</v>
      </c>
      <c r="E8">
        <v>14</v>
      </c>
      <c r="F8">
        <f>F7+E7</f>
        <v>30</v>
      </c>
      <c r="G8">
        <f t="shared" si="0"/>
        <v>20.86</v>
      </c>
      <c r="H8">
        <f t="shared" si="0"/>
        <v>21980</v>
      </c>
      <c r="I8">
        <f t="shared" si="1"/>
        <v>3220</v>
      </c>
    </row>
    <row r="9" spans="1:10" s="5" customFormat="1" ht="13.5">
      <c r="A9" s="5">
        <v>7</v>
      </c>
      <c r="B9" s="5">
        <v>2.39</v>
      </c>
      <c r="C9" s="5">
        <v>2670</v>
      </c>
      <c r="D9" s="5">
        <v>760</v>
      </c>
      <c r="E9" s="5" t="s">
        <v>13</v>
      </c>
      <c r="F9" s="5">
        <f>F8+E8</f>
        <v>44</v>
      </c>
      <c r="G9">
        <f>B9*6</f>
        <v>14.34</v>
      </c>
      <c r="H9">
        <f>C9*6</f>
        <v>16020</v>
      </c>
      <c r="I9">
        <f>D9*6</f>
        <v>4560</v>
      </c>
      <c r="J9" s="5">
        <f>SUM(I3:I9)</f>
        <v>13960</v>
      </c>
    </row>
    <row r="10" spans="7:10" ht="13.5">
      <c r="G10" s="1">
        <f>SUM(G3:G9)/50</f>
        <v>1.7798000000000003</v>
      </c>
      <c r="H10" s="1">
        <f>SUM(H3:H9)/50</f>
        <v>1641.8</v>
      </c>
      <c r="I10" s="1">
        <f>SUM(I3:I9)/50</f>
        <v>279.2</v>
      </c>
      <c r="J10">
        <f>J9/50</f>
        <v>279.2</v>
      </c>
    </row>
    <row r="11" spans="1:4" ht="13.5">
      <c r="A11" t="s">
        <v>10</v>
      </c>
      <c r="D11" s="1" t="s">
        <v>23</v>
      </c>
    </row>
    <row r="12" spans="1:6" ht="13.5">
      <c r="A12" t="s">
        <v>1</v>
      </c>
      <c r="B12" t="s">
        <v>2</v>
      </c>
      <c r="C12" t="s">
        <v>3</v>
      </c>
      <c r="D12" t="s">
        <v>4</v>
      </c>
      <c r="E12" t="s">
        <v>5</v>
      </c>
      <c r="F12" t="s">
        <v>16</v>
      </c>
    </row>
    <row r="13" spans="1:6" ht="13.5">
      <c r="A13">
        <v>1</v>
      </c>
      <c r="D13">
        <v>236</v>
      </c>
      <c r="E13">
        <v>36</v>
      </c>
      <c r="F13" t="s">
        <v>15</v>
      </c>
    </row>
    <row r="14" spans="1:6" s="5" customFormat="1" ht="13.5">
      <c r="A14" s="5">
        <v>2</v>
      </c>
      <c r="D14" s="5">
        <v>450</v>
      </c>
      <c r="E14" s="5">
        <v>81</v>
      </c>
      <c r="F14" s="5">
        <f>E13</f>
        <v>36</v>
      </c>
    </row>
    <row r="15" spans="1:6" s="2" customFormat="1" ht="13.5">
      <c r="A15" s="2">
        <v>3</v>
      </c>
      <c r="D15" s="2">
        <v>594</v>
      </c>
      <c r="E15" s="2">
        <v>188</v>
      </c>
      <c r="F15">
        <f>F14+E14</f>
        <v>117</v>
      </c>
    </row>
    <row r="16" spans="1:6" s="2" customFormat="1" ht="13.5">
      <c r="A16" s="2">
        <v>4</v>
      </c>
      <c r="D16" s="2">
        <v>761</v>
      </c>
      <c r="E16" s="2">
        <v>33</v>
      </c>
      <c r="F16">
        <f aca="true" t="shared" si="2" ref="F16:F21">F15+E15</f>
        <v>305</v>
      </c>
    </row>
    <row r="17" spans="1:6" ht="13.5">
      <c r="A17" s="2">
        <v>5</v>
      </c>
      <c r="D17">
        <v>1000</v>
      </c>
      <c r="E17">
        <v>102</v>
      </c>
      <c r="F17">
        <f t="shared" si="2"/>
        <v>338</v>
      </c>
    </row>
    <row r="18" spans="1:6" ht="13.5">
      <c r="A18" s="2">
        <v>6</v>
      </c>
      <c r="D18">
        <v>1300</v>
      </c>
      <c r="E18">
        <v>484</v>
      </c>
      <c r="F18">
        <f t="shared" si="2"/>
        <v>440</v>
      </c>
    </row>
    <row r="19" spans="1:6" ht="13.5">
      <c r="A19" s="2">
        <v>7</v>
      </c>
      <c r="D19">
        <v>1500</v>
      </c>
      <c r="E19">
        <v>445</v>
      </c>
      <c r="F19">
        <f t="shared" si="2"/>
        <v>924</v>
      </c>
    </row>
    <row r="20" spans="1:6" ht="13.5">
      <c r="A20" s="2">
        <v>8</v>
      </c>
      <c r="D20">
        <v>2400</v>
      </c>
      <c r="E20">
        <v>1008</v>
      </c>
      <c r="F20">
        <f t="shared" si="2"/>
        <v>1369</v>
      </c>
    </row>
    <row r="21" spans="1:6" s="4" customFormat="1" ht="13.5">
      <c r="A21" s="4">
        <v>9</v>
      </c>
      <c r="D21" s="4">
        <v>2800</v>
      </c>
      <c r="E21" s="4" t="s">
        <v>0</v>
      </c>
      <c r="F21" s="4">
        <f t="shared" si="2"/>
        <v>2377</v>
      </c>
    </row>
    <row r="23" ht="13.5">
      <c r="A23" t="s">
        <v>11</v>
      </c>
    </row>
    <row r="24" spans="1:6" ht="13.5">
      <c r="A24" t="s">
        <v>1</v>
      </c>
      <c r="B24" t="s">
        <v>2</v>
      </c>
      <c r="C24" t="s">
        <v>3</v>
      </c>
      <c r="D24" t="s">
        <v>4</v>
      </c>
      <c r="E24" t="s">
        <v>5</v>
      </c>
      <c r="F24" t="s">
        <v>16</v>
      </c>
    </row>
    <row r="25" spans="1:8" ht="13.5">
      <c r="A25">
        <v>1</v>
      </c>
      <c r="B25">
        <v>1.2</v>
      </c>
      <c r="C25">
        <v>1300</v>
      </c>
      <c r="D25">
        <v>120</v>
      </c>
      <c r="E25">
        <v>8</v>
      </c>
      <c r="F25" t="s">
        <v>15</v>
      </c>
      <c r="H25">
        <f>D25*E25</f>
        <v>960</v>
      </c>
    </row>
    <row r="26" spans="1:8" ht="13.5">
      <c r="A26">
        <v>2</v>
      </c>
      <c r="B26">
        <v>1.2</v>
      </c>
      <c r="C26">
        <v>1300</v>
      </c>
      <c r="D26">
        <v>180</v>
      </c>
      <c r="E26">
        <v>10</v>
      </c>
      <c r="F26" s="2">
        <f>E25</f>
        <v>8</v>
      </c>
      <c r="H26">
        <f>D26*E26</f>
        <v>1800</v>
      </c>
    </row>
    <row r="27" spans="1:8" ht="13.5">
      <c r="A27">
        <v>3</v>
      </c>
      <c r="B27">
        <v>1.9</v>
      </c>
      <c r="C27">
        <v>1660</v>
      </c>
      <c r="D27">
        <v>300</v>
      </c>
      <c r="E27">
        <v>4</v>
      </c>
      <c r="F27">
        <f aca="true" t="shared" si="3" ref="F27:F32">F26+E26</f>
        <v>18</v>
      </c>
      <c r="H27">
        <f>D27*E27</f>
        <v>1200</v>
      </c>
    </row>
    <row r="28" spans="1:8" ht="13.5">
      <c r="A28">
        <v>4</v>
      </c>
      <c r="B28">
        <v>1.7</v>
      </c>
      <c r="C28">
        <v>1530</v>
      </c>
      <c r="D28">
        <v>210</v>
      </c>
      <c r="E28">
        <v>20</v>
      </c>
      <c r="F28">
        <f t="shared" si="3"/>
        <v>22</v>
      </c>
      <c r="H28">
        <f>D28*E28</f>
        <v>4200</v>
      </c>
    </row>
    <row r="29" spans="1:9" s="5" customFormat="1" ht="13.5">
      <c r="A29" s="6">
        <v>5</v>
      </c>
      <c r="B29" s="5">
        <v>2</v>
      </c>
      <c r="C29" s="5">
        <v>1850</v>
      </c>
      <c r="D29" s="5">
        <v>630</v>
      </c>
      <c r="E29" s="5">
        <v>15</v>
      </c>
      <c r="F29" s="5">
        <f t="shared" si="3"/>
        <v>42</v>
      </c>
      <c r="H29" s="5">
        <f>D29*8</f>
        <v>5040</v>
      </c>
      <c r="I29" s="5">
        <f>SUM(H25:H29)</f>
        <v>13200</v>
      </c>
    </row>
    <row r="30" spans="1:9" s="2" customFormat="1" ht="13.5">
      <c r="A30">
        <v>6</v>
      </c>
      <c r="B30" s="2">
        <v>2.1</v>
      </c>
      <c r="C30" s="2">
        <v>2250</v>
      </c>
      <c r="D30" s="2">
        <v>790</v>
      </c>
      <c r="E30" s="2">
        <v>150</v>
      </c>
      <c r="F30">
        <f t="shared" si="3"/>
        <v>57</v>
      </c>
      <c r="I30" s="2">
        <f>I29/50</f>
        <v>264</v>
      </c>
    </row>
    <row r="31" spans="1:6" ht="13.5">
      <c r="A31">
        <v>7</v>
      </c>
      <c r="B31">
        <v>2.2</v>
      </c>
      <c r="C31">
        <v>2350</v>
      </c>
      <c r="D31">
        <v>970</v>
      </c>
      <c r="E31">
        <v>180</v>
      </c>
      <c r="F31">
        <f t="shared" si="3"/>
        <v>207</v>
      </c>
    </row>
    <row r="32" spans="1:6" ht="13.5">
      <c r="A32">
        <v>8</v>
      </c>
      <c r="B32">
        <v>2.3</v>
      </c>
      <c r="C32">
        <v>2520</v>
      </c>
      <c r="D32">
        <v>1260</v>
      </c>
      <c r="F32">
        <f t="shared" si="3"/>
        <v>387</v>
      </c>
    </row>
    <row r="34" spans="1:4" ht="13.5">
      <c r="A34" t="s">
        <v>14</v>
      </c>
      <c r="D34" s="1" t="s">
        <v>24</v>
      </c>
    </row>
    <row r="35" spans="1:6" ht="13.5">
      <c r="A35" t="s">
        <v>1</v>
      </c>
      <c r="B35" t="s">
        <v>2</v>
      </c>
      <c r="C35" t="s">
        <v>3</v>
      </c>
      <c r="D35" t="s">
        <v>4</v>
      </c>
      <c r="E35" t="s">
        <v>5</v>
      </c>
      <c r="F35" t="s">
        <v>16</v>
      </c>
    </row>
    <row r="36" spans="1:7" ht="13.5">
      <c r="A36">
        <v>1</v>
      </c>
      <c r="B36">
        <v>1.5</v>
      </c>
      <c r="C36">
        <v>1642</v>
      </c>
      <c r="D36">
        <v>279</v>
      </c>
      <c r="E36">
        <v>50</v>
      </c>
      <c r="F36" t="s">
        <v>15</v>
      </c>
      <c r="G36" t="s">
        <v>17</v>
      </c>
    </row>
    <row r="37" spans="1:6" s="5" customFormat="1" ht="13.5">
      <c r="A37" s="5">
        <v>2</v>
      </c>
      <c r="B37" s="5">
        <v>1.9</v>
      </c>
      <c r="C37" s="5">
        <v>2100</v>
      </c>
      <c r="D37" s="5">
        <v>700</v>
      </c>
      <c r="E37" s="5">
        <v>450</v>
      </c>
      <c r="F37" s="5">
        <f>E36</f>
        <v>50</v>
      </c>
    </row>
    <row r="38" spans="1:6" ht="13.5">
      <c r="A38">
        <v>3</v>
      </c>
      <c r="B38">
        <v>2.3</v>
      </c>
      <c r="C38">
        <v>3100</v>
      </c>
      <c r="D38">
        <v>1600</v>
      </c>
      <c r="E38">
        <v>500</v>
      </c>
      <c r="F38">
        <f>F37+E37</f>
        <v>500</v>
      </c>
    </row>
    <row r="39" spans="1:6" ht="13.5">
      <c r="A39">
        <v>4</v>
      </c>
      <c r="B39">
        <v>2.4</v>
      </c>
      <c r="C39">
        <v>3500</v>
      </c>
      <c r="D39">
        <v>2000</v>
      </c>
      <c r="E39">
        <v>1000</v>
      </c>
      <c r="F39">
        <f>F38+E38</f>
        <v>1000</v>
      </c>
    </row>
    <row r="40" spans="1:6" ht="13.5">
      <c r="A40">
        <v>5</v>
      </c>
      <c r="B40">
        <v>2.5</v>
      </c>
      <c r="C40">
        <v>4300</v>
      </c>
      <c r="D40">
        <v>2600</v>
      </c>
      <c r="E40">
        <v>1000</v>
      </c>
      <c r="F40">
        <f>F39+E39</f>
        <v>2000</v>
      </c>
    </row>
    <row r="41" spans="1:6" s="3" customFormat="1" ht="13.5">
      <c r="A41" s="3">
        <v>6</v>
      </c>
      <c r="B41" s="3">
        <v>2.6</v>
      </c>
      <c r="C41" s="3">
        <v>4800</v>
      </c>
      <c r="D41" s="3">
        <v>2900</v>
      </c>
      <c r="E41" s="3">
        <v>2000</v>
      </c>
      <c r="F41" s="4">
        <f>F40+E40</f>
        <v>3000</v>
      </c>
    </row>
    <row r="42" spans="1:6" ht="13.5">
      <c r="A42">
        <v>7</v>
      </c>
      <c r="B42">
        <v>2.7</v>
      </c>
      <c r="C42">
        <v>5500</v>
      </c>
      <c r="D42">
        <v>3300</v>
      </c>
      <c r="E42">
        <v>0</v>
      </c>
      <c r="F42">
        <f>F41+E41</f>
        <v>5000</v>
      </c>
    </row>
    <row r="43" ht="13.5">
      <c r="F43" t="s">
        <v>15</v>
      </c>
    </row>
    <row r="44" spans="1:4" ht="13.5">
      <c r="A44" t="s">
        <v>21</v>
      </c>
      <c r="D44" s="1" t="s">
        <v>22</v>
      </c>
    </row>
    <row r="45" spans="1:6" ht="13.5">
      <c r="A45" t="s">
        <v>1</v>
      </c>
      <c r="B45" t="s">
        <v>2</v>
      </c>
      <c r="C45" t="s">
        <v>3</v>
      </c>
      <c r="D45" t="s">
        <v>4</v>
      </c>
      <c r="E45" t="s">
        <v>5</v>
      </c>
      <c r="F45" t="s">
        <v>16</v>
      </c>
    </row>
    <row r="46" spans="1:6" ht="13.5">
      <c r="A46">
        <v>1</v>
      </c>
      <c r="D46">
        <v>236</v>
      </c>
      <c r="E46">
        <v>36</v>
      </c>
      <c r="F46" t="s">
        <v>15</v>
      </c>
    </row>
    <row r="47" spans="1:6" s="5" customFormat="1" ht="13.5">
      <c r="A47" s="5">
        <v>2</v>
      </c>
      <c r="D47" s="5">
        <v>450</v>
      </c>
      <c r="E47" s="5">
        <v>81</v>
      </c>
      <c r="F47" s="5">
        <f>E46</f>
        <v>36</v>
      </c>
    </row>
    <row r="48" spans="1:6" s="2" customFormat="1" ht="13.5">
      <c r="A48" s="2">
        <v>3</v>
      </c>
      <c r="D48" s="2">
        <v>594</v>
      </c>
      <c r="E48" s="2">
        <v>188</v>
      </c>
      <c r="F48">
        <f>F47+E47</f>
        <v>117</v>
      </c>
    </row>
    <row r="49" spans="1:6" s="2" customFormat="1" ht="13.5">
      <c r="A49" s="2">
        <v>4</v>
      </c>
      <c r="D49" s="2">
        <v>761</v>
      </c>
      <c r="E49" s="2">
        <v>33</v>
      </c>
      <c r="F49">
        <f aca="true" t="shared" si="4" ref="F49:F54">F48+E48</f>
        <v>305</v>
      </c>
    </row>
    <row r="50" spans="1:6" ht="13.5">
      <c r="A50" s="2">
        <v>5</v>
      </c>
      <c r="D50">
        <v>1000</v>
      </c>
      <c r="E50">
        <v>102</v>
      </c>
      <c r="F50">
        <f t="shared" si="4"/>
        <v>338</v>
      </c>
    </row>
    <row r="51" spans="1:6" ht="13.5">
      <c r="A51" s="2">
        <v>6</v>
      </c>
      <c r="D51">
        <v>1300</v>
      </c>
      <c r="E51">
        <v>484</v>
      </c>
      <c r="F51">
        <f t="shared" si="4"/>
        <v>440</v>
      </c>
    </row>
    <row r="52" spans="1:6" ht="13.5">
      <c r="A52" s="2">
        <v>7</v>
      </c>
      <c r="D52">
        <v>1500</v>
      </c>
      <c r="E52">
        <v>445</v>
      </c>
      <c r="F52">
        <f t="shared" si="4"/>
        <v>924</v>
      </c>
    </row>
    <row r="53" spans="1:6" ht="13.5">
      <c r="A53" s="2">
        <v>8</v>
      </c>
      <c r="D53">
        <v>2400</v>
      </c>
      <c r="E53">
        <v>1008</v>
      </c>
      <c r="F53">
        <f t="shared" si="4"/>
        <v>1369</v>
      </c>
    </row>
    <row r="54" spans="1:6" s="4" customFormat="1" ht="13.5">
      <c r="A54" s="4">
        <v>9</v>
      </c>
      <c r="D54" s="4">
        <v>2800</v>
      </c>
      <c r="E54" s="4">
        <v>2623</v>
      </c>
      <c r="F54" s="4">
        <f t="shared" si="4"/>
        <v>2377</v>
      </c>
    </row>
    <row r="55" spans="1:6" ht="13.5">
      <c r="A55">
        <v>10</v>
      </c>
      <c r="B55">
        <v>2.7</v>
      </c>
      <c r="C55">
        <v>5500</v>
      </c>
      <c r="D55">
        <v>3300</v>
      </c>
      <c r="E55">
        <v>0</v>
      </c>
      <c r="F55">
        <f>E54+F54</f>
        <v>5000</v>
      </c>
    </row>
    <row r="57" ht="13.5">
      <c r="A57" t="s">
        <v>26</v>
      </c>
    </row>
    <row r="58" spans="1:6" ht="13.5">
      <c r="A58" t="s">
        <v>1</v>
      </c>
      <c r="B58" t="s">
        <v>2</v>
      </c>
      <c r="C58" t="s">
        <v>3</v>
      </c>
      <c r="D58" t="s">
        <v>4</v>
      </c>
      <c r="E58" t="s">
        <v>5</v>
      </c>
      <c r="F58" t="s">
        <v>16</v>
      </c>
    </row>
    <row r="59" spans="1:5" ht="13.5">
      <c r="A59">
        <v>1</v>
      </c>
      <c r="B59">
        <v>2.3</v>
      </c>
      <c r="C59">
        <v>3000</v>
      </c>
      <c r="D59">
        <v>1500</v>
      </c>
      <c r="E59">
        <v>240</v>
      </c>
    </row>
    <row r="60" spans="1:6" ht="13.5">
      <c r="A60">
        <v>2</v>
      </c>
      <c r="B60">
        <v>2.5</v>
      </c>
      <c r="C60">
        <v>4300</v>
      </c>
      <c r="D60">
        <v>2500</v>
      </c>
      <c r="E60">
        <v>540</v>
      </c>
      <c r="F60">
        <f>E59</f>
        <v>240</v>
      </c>
    </row>
    <row r="61" spans="1:6" s="4" customFormat="1" ht="13.5">
      <c r="A61" s="4">
        <v>3</v>
      </c>
      <c r="B61" s="4">
        <v>2.6</v>
      </c>
      <c r="C61" s="4">
        <v>4800</v>
      </c>
      <c r="D61" s="4">
        <v>2900</v>
      </c>
      <c r="E61" s="4">
        <v>1100</v>
      </c>
      <c r="F61" s="4">
        <f>F60+E60</f>
        <v>780</v>
      </c>
    </row>
    <row r="62" spans="1:6" ht="13.5">
      <c r="A62">
        <v>4</v>
      </c>
      <c r="B62">
        <v>2.7</v>
      </c>
      <c r="C62">
        <v>5500</v>
      </c>
      <c r="D62">
        <v>3330</v>
      </c>
      <c r="E62">
        <v>3100</v>
      </c>
      <c r="F62">
        <f>F61+E61</f>
        <v>1880</v>
      </c>
    </row>
    <row r="63" spans="1:6" ht="13.5">
      <c r="A63">
        <v>5</v>
      </c>
      <c r="B63">
        <v>2.7</v>
      </c>
      <c r="C63">
        <v>6100</v>
      </c>
      <c r="D63">
        <v>3530</v>
      </c>
      <c r="E63">
        <v>5000</v>
      </c>
      <c r="F63">
        <f>F62+E62</f>
        <v>4980</v>
      </c>
    </row>
    <row r="64" spans="1:6" ht="13.5">
      <c r="A64">
        <v>6</v>
      </c>
      <c r="B64">
        <v>2.8</v>
      </c>
      <c r="C64">
        <v>6400</v>
      </c>
      <c r="D64">
        <v>3700</v>
      </c>
      <c r="E64">
        <v>5000</v>
      </c>
      <c r="F64">
        <f>F63+E63</f>
        <v>9980</v>
      </c>
    </row>
    <row r="65" spans="1:6" ht="13.5">
      <c r="A65">
        <v>7</v>
      </c>
      <c r="B65">
        <v>2.9</v>
      </c>
      <c r="C65">
        <v>6900</v>
      </c>
      <c r="D65">
        <v>3920</v>
      </c>
      <c r="E65">
        <v>0</v>
      </c>
      <c r="F65">
        <f>F64+E64</f>
        <v>14980</v>
      </c>
    </row>
    <row r="67" spans="1:7" ht="13.5">
      <c r="A67" t="s">
        <v>27</v>
      </c>
      <c r="G67" s="7" t="s">
        <v>32</v>
      </c>
    </row>
    <row r="68" spans="1:6" ht="13.5">
      <c r="A68" t="s">
        <v>1</v>
      </c>
      <c r="B68" t="s">
        <v>2</v>
      </c>
      <c r="C68" t="s">
        <v>3</v>
      </c>
      <c r="D68" t="s">
        <v>4</v>
      </c>
      <c r="E68" t="s">
        <v>5</v>
      </c>
      <c r="F68" t="s">
        <v>16</v>
      </c>
    </row>
    <row r="69" spans="1:6" s="2" customFormat="1" ht="13.5">
      <c r="A69" s="2">
        <v>1</v>
      </c>
      <c r="B69" s="2">
        <v>2</v>
      </c>
      <c r="C69" s="2">
        <v>2670</v>
      </c>
      <c r="D69" s="2">
        <v>760</v>
      </c>
      <c r="E69" s="2">
        <v>300</v>
      </c>
      <c r="F69" t="s">
        <v>25</v>
      </c>
    </row>
    <row r="70" spans="1:6" ht="13.5">
      <c r="A70" s="2">
        <v>2</v>
      </c>
      <c r="B70">
        <v>2.1</v>
      </c>
      <c r="C70">
        <v>2800</v>
      </c>
      <c r="D70">
        <v>1000</v>
      </c>
      <c r="E70">
        <v>200</v>
      </c>
      <c r="F70">
        <f>E69</f>
        <v>300</v>
      </c>
    </row>
    <row r="71" spans="1:6" ht="13.5">
      <c r="A71" s="2">
        <v>3</v>
      </c>
      <c r="B71">
        <v>2.2</v>
      </c>
      <c r="C71">
        <v>2900</v>
      </c>
      <c r="D71">
        <v>1300</v>
      </c>
      <c r="E71">
        <v>500</v>
      </c>
      <c r="F71">
        <f>F70+E70</f>
        <v>500</v>
      </c>
    </row>
    <row r="72" spans="1:6" ht="13.5">
      <c r="A72" s="2">
        <v>4</v>
      </c>
      <c r="B72">
        <v>2.3</v>
      </c>
      <c r="C72">
        <v>3100</v>
      </c>
      <c r="D72">
        <v>1600</v>
      </c>
      <c r="E72">
        <v>500</v>
      </c>
      <c r="F72">
        <f>F71+E71</f>
        <v>1000</v>
      </c>
    </row>
    <row r="73" spans="1:6" ht="13.5">
      <c r="A73" s="2">
        <v>5</v>
      </c>
      <c r="B73">
        <v>2.5</v>
      </c>
      <c r="C73">
        <v>4300</v>
      </c>
      <c r="D73">
        <v>2600</v>
      </c>
      <c r="E73">
        <v>1000</v>
      </c>
      <c r="F73">
        <f>F72+E72</f>
        <v>1500</v>
      </c>
    </row>
    <row r="74" spans="1:6" s="4" customFormat="1" ht="13.5">
      <c r="A74" s="4">
        <v>6</v>
      </c>
      <c r="B74" s="4">
        <v>2.6</v>
      </c>
      <c r="C74" s="4">
        <v>4800</v>
      </c>
      <c r="D74" s="4">
        <v>2900</v>
      </c>
      <c r="E74" s="4">
        <v>2500</v>
      </c>
      <c r="F74" s="4">
        <f>F73+E73</f>
        <v>2500</v>
      </c>
    </row>
    <row r="75" spans="1:6" ht="13.5">
      <c r="A75">
        <v>7</v>
      </c>
      <c r="B75">
        <v>2.7</v>
      </c>
      <c r="C75">
        <v>5500</v>
      </c>
      <c r="D75">
        <v>3300</v>
      </c>
      <c r="E75">
        <v>5000</v>
      </c>
      <c r="F75">
        <f>E74+F74</f>
        <v>5000</v>
      </c>
    </row>
    <row r="76" spans="1:6" ht="13.5">
      <c r="A76">
        <v>8</v>
      </c>
      <c r="B76">
        <v>2.8</v>
      </c>
      <c r="C76">
        <v>6400</v>
      </c>
      <c r="D76">
        <v>3700</v>
      </c>
      <c r="E76">
        <v>5000</v>
      </c>
      <c r="F76">
        <f>F75+E75</f>
        <v>10000</v>
      </c>
    </row>
    <row r="77" spans="1:6" ht="13.5">
      <c r="A77">
        <v>9</v>
      </c>
      <c r="B77">
        <v>2.9</v>
      </c>
      <c r="C77">
        <v>6900</v>
      </c>
      <c r="D77">
        <v>3920</v>
      </c>
      <c r="E77">
        <v>15000</v>
      </c>
      <c r="F77">
        <f>F76+E76</f>
        <v>15000</v>
      </c>
    </row>
    <row r="78" spans="1:6" ht="13.5">
      <c r="A78">
        <v>10</v>
      </c>
      <c r="B78">
        <v>3.3</v>
      </c>
      <c r="C78">
        <v>7800</v>
      </c>
      <c r="D78">
        <v>4500</v>
      </c>
      <c r="F78">
        <f>F77+E77</f>
        <v>30000</v>
      </c>
    </row>
    <row r="81" spans="1:7" ht="13.5">
      <c r="A81" t="s">
        <v>27</v>
      </c>
      <c r="G81" s="7" t="s">
        <v>33</v>
      </c>
    </row>
    <row r="82" spans="1:6" ht="13.5">
      <c r="A82" t="s">
        <v>1</v>
      </c>
      <c r="B82" t="s">
        <v>2</v>
      </c>
      <c r="C82" t="s">
        <v>3</v>
      </c>
      <c r="D82" t="s">
        <v>4</v>
      </c>
      <c r="E82" t="s">
        <v>5</v>
      </c>
      <c r="F82" t="s">
        <v>16</v>
      </c>
    </row>
    <row r="83" spans="1:6" s="2" customFormat="1" ht="13.5">
      <c r="A83" s="2">
        <v>1</v>
      </c>
      <c r="B83" s="1">
        <v>1.9</v>
      </c>
      <c r="C83" s="1">
        <v>2000</v>
      </c>
      <c r="D83" s="2">
        <v>760</v>
      </c>
      <c r="E83" s="2">
        <v>300</v>
      </c>
      <c r="F83">
        <v>0</v>
      </c>
    </row>
    <row r="84" spans="1:6" ht="13.5">
      <c r="A84" s="2">
        <v>2</v>
      </c>
      <c r="B84">
        <v>2.1</v>
      </c>
      <c r="C84" s="1">
        <v>2200</v>
      </c>
      <c r="D84">
        <v>1000</v>
      </c>
      <c r="E84">
        <v>200</v>
      </c>
      <c r="F84">
        <f>E83</f>
        <v>300</v>
      </c>
    </row>
    <row r="85" spans="1:6" ht="13.5">
      <c r="A85" s="2">
        <v>3</v>
      </c>
      <c r="B85">
        <v>2.2</v>
      </c>
      <c r="C85" s="1">
        <v>2600</v>
      </c>
      <c r="D85">
        <v>1300</v>
      </c>
      <c r="E85" s="1">
        <v>700</v>
      </c>
      <c r="F85">
        <f>F84+E84</f>
        <v>500</v>
      </c>
    </row>
    <row r="86" spans="1:6" ht="13.5">
      <c r="A86" s="2">
        <v>4</v>
      </c>
      <c r="B86">
        <v>2.3</v>
      </c>
      <c r="C86">
        <v>3100</v>
      </c>
      <c r="D86">
        <v>1600</v>
      </c>
      <c r="E86" s="1">
        <v>800</v>
      </c>
      <c r="F86">
        <f>F85+E85</f>
        <v>1200</v>
      </c>
    </row>
    <row r="87" spans="1:6" ht="13.5">
      <c r="A87" s="2">
        <v>5</v>
      </c>
      <c r="B87">
        <v>2.5</v>
      </c>
      <c r="C87">
        <v>4300</v>
      </c>
      <c r="D87">
        <v>2600</v>
      </c>
      <c r="E87">
        <v>1000</v>
      </c>
      <c r="F87">
        <f>F86+E86</f>
        <v>2000</v>
      </c>
    </row>
    <row r="88" spans="1:6" s="4" customFormat="1" ht="13.5">
      <c r="A88" s="4">
        <v>6</v>
      </c>
      <c r="B88" s="4">
        <v>2.6</v>
      </c>
      <c r="C88" s="4">
        <v>4800</v>
      </c>
      <c r="D88" s="4">
        <v>2900</v>
      </c>
      <c r="E88" s="8">
        <v>2000</v>
      </c>
      <c r="F88" s="4">
        <f>F87+E87</f>
        <v>3000</v>
      </c>
    </row>
    <row r="89" spans="1:6" ht="13.5">
      <c r="A89">
        <v>7</v>
      </c>
      <c r="B89">
        <v>2.7</v>
      </c>
      <c r="C89">
        <v>5500</v>
      </c>
      <c r="D89">
        <v>3300</v>
      </c>
      <c r="E89">
        <v>5000</v>
      </c>
      <c r="F89">
        <f>E88+F88</f>
        <v>5000</v>
      </c>
    </row>
    <row r="90" spans="1:6" ht="13.5">
      <c r="A90">
        <v>8</v>
      </c>
      <c r="B90">
        <v>2.8</v>
      </c>
      <c r="C90">
        <v>6400</v>
      </c>
      <c r="D90">
        <v>3700</v>
      </c>
      <c r="E90">
        <v>5000</v>
      </c>
      <c r="F90">
        <f>F89+E89</f>
        <v>10000</v>
      </c>
    </row>
    <row r="91" spans="1:6" ht="13.5">
      <c r="A91">
        <v>9</v>
      </c>
      <c r="B91" s="1">
        <v>3</v>
      </c>
      <c r="C91">
        <v>6900</v>
      </c>
      <c r="D91">
        <v>3920</v>
      </c>
      <c r="E91">
        <v>15000</v>
      </c>
      <c r="F91">
        <f>F90+E90</f>
        <v>15000</v>
      </c>
    </row>
    <row r="92" spans="1:6" ht="13.5">
      <c r="A92">
        <v>10</v>
      </c>
      <c r="B92">
        <v>3.3</v>
      </c>
      <c r="C92">
        <v>7800</v>
      </c>
      <c r="D92">
        <v>4500</v>
      </c>
      <c r="F92">
        <f>F91+E91</f>
        <v>30000</v>
      </c>
    </row>
    <row r="94" ht="13.5">
      <c r="A94" s="7" t="s">
        <v>32</v>
      </c>
    </row>
    <row r="95" spans="1:9" ht="13.5">
      <c r="A95" t="s">
        <v>1</v>
      </c>
      <c r="B95" t="s">
        <v>2</v>
      </c>
      <c r="C95" t="s">
        <v>3</v>
      </c>
      <c r="D95" t="s">
        <v>28</v>
      </c>
      <c r="E95" t="s">
        <v>29</v>
      </c>
      <c r="F95" t="s">
        <v>4</v>
      </c>
      <c r="G95" t="s">
        <v>30</v>
      </c>
      <c r="H95" t="s">
        <v>31</v>
      </c>
      <c r="I95" t="s">
        <v>5</v>
      </c>
    </row>
    <row r="96" spans="1:9" ht="13.5">
      <c r="A96">
        <v>1</v>
      </c>
      <c r="B96">
        <v>2</v>
      </c>
      <c r="C96">
        <v>2670</v>
      </c>
      <c r="D96">
        <v>100</v>
      </c>
      <c r="E96">
        <v>1</v>
      </c>
      <c r="F96">
        <v>760</v>
      </c>
      <c r="G96">
        <v>50</v>
      </c>
      <c r="H96">
        <v>1</v>
      </c>
      <c r="I96">
        <v>300</v>
      </c>
    </row>
    <row r="97" spans="1:9" ht="13.5">
      <c r="A97">
        <v>2</v>
      </c>
      <c r="B97">
        <v>2.1</v>
      </c>
      <c r="C97">
        <v>2800</v>
      </c>
      <c r="D97">
        <v>100</v>
      </c>
      <c r="E97">
        <v>1</v>
      </c>
      <c r="F97">
        <v>1000</v>
      </c>
      <c r="G97">
        <v>50</v>
      </c>
      <c r="H97">
        <v>1</v>
      </c>
      <c r="I97">
        <v>200</v>
      </c>
    </row>
    <row r="98" spans="1:9" ht="13.5">
      <c r="A98">
        <v>3</v>
      </c>
      <c r="B98">
        <v>2.2</v>
      </c>
      <c r="C98">
        <v>2900</v>
      </c>
      <c r="D98">
        <v>100</v>
      </c>
      <c r="E98">
        <v>1</v>
      </c>
      <c r="F98">
        <v>1300</v>
      </c>
      <c r="G98">
        <v>50</v>
      </c>
      <c r="H98">
        <v>1</v>
      </c>
      <c r="I98">
        <v>500</v>
      </c>
    </row>
    <row r="99" spans="1:9" ht="13.5">
      <c r="A99">
        <v>4</v>
      </c>
      <c r="B99">
        <v>2.3</v>
      </c>
      <c r="C99">
        <v>3100</v>
      </c>
      <c r="D99">
        <v>100</v>
      </c>
      <c r="E99">
        <v>1</v>
      </c>
      <c r="F99">
        <v>1600</v>
      </c>
      <c r="G99">
        <v>50</v>
      </c>
      <c r="H99">
        <v>1</v>
      </c>
      <c r="I99">
        <v>500</v>
      </c>
    </row>
    <row r="100" spans="1:9" ht="13.5">
      <c r="A100">
        <v>5</v>
      </c>
      <c r="B100">
        <v>2.5</v>
      </c>
      <c r="C100">
        <v>4300</v>
      </c>
      <c r="D100">
        <v>160</v>
      </c>
      <c r="E100">
        <v>0.4</v>
      </c>
      <c r="F100">
        <v>2600</v>
      </c>
      <c r="G100">
        <v>80</v>
      </c>
      <c r="H100">
        <v>0.4</v>
      </c>
      <c r="I100">
        <v>1000</v>
      </c>
    </row>
    <row r="101" spans="1:9" ht="13.5">
      <c r="A101">
        <v>6</v>
      </c>
      <c r="B101">
        <v>2.6</v>
      </c>
      <c r="C101">
        <v>4800</v>
      </c>
      <c r="D101">
        <v>214</v>
      </c>
      <c r="E101">
        <v>0.52</v>
      </c>
      <c r="F101">
        <v>2900</v>
      </c>
      <c r="G101">
        <v>107</v>
      </c>
      <c r="H101">
        <v>0.52</v>
      </c>
      <c r="I101">
        <v>2500</v>
      </c>
    </row>
    <row r="102" spans="1:9" ht="13.5">
      <c r="A102">
        <v>7</v>
      </c>
      <c r="B102">
        <v>2.7</v>
      </c>
      <c r="C102">
        <v>5500</v>
      </c>
      <c r="D102">
        <v>214</v>
      </c>
      <c r="E102">
        <v>0.52</v>
      </c>
      <c r="F102">
        <v>3300</v>
      </c>
      <c r="G102">
        <v>107</v>
      </c>
      <c r="H102">
        <v>0.52</v>
      </c>
      <c r="I102">
        <v>5000</v>
      </c>
    </row>
    <row r="103" spans="1:9" ht="13.5">
      <c r="A103">
        <v>8</v>
      </c>
      <c r="B103">
        <v>2.8</v>
      </c>
      <c r="C103">
        <v>6400</v>
      </c>
      <c r="D103">
        <v>214</v>
      </c>
      <c r="E103">
        <v>0.52</v>
      </c>
      <c r="F103">
        <v>3700</v>
      </c>
      <c r="G103">
        <v>107</v>
      </c>
      <c r="H103">
        <v>0.52</v>
      </c>
      <c r="I103">
        <v>5000</v>
      </c>
    </row>
    <row r="104" spans="1:9" ht="13.5">
      <c r="A104">
        <v>9</v>
      </c>
      <c r="B104">
        <v>2.9</v>
      </c>
      <c r="C104">
        <v>6900</v>
      </c>
      <c r="D104">
        <v>214</v>
      </c>
      <c r="E104">
        <v>0.52</v>
      </c>
      <c r="F104">
        <v>3920</v>
      </c>
      <c r="G104">
        <v>107</v>
      </c>
      <c r="H104">
        <v>0.52</v>
      </c>
      <c r="I104">
        <v>15000</v>
      </c>
    </row>
    <row r="105" spans="1:9" ht="13.5">
      <c r="A105">
        <v>10</v>
      </c>
      <c r="B105">
        <v>3.3</v>
      </c>
      <c r="C105">
        <v>7800</v>
      </c>
      <c r="D105">
        <v>214</v>
      </c>
      <c r="E105">
        <v>0.52</v>
      </c>
      <c r="F105">
        <v>4500</v>
      </c>
      <c r="G105">
        <v>107</v>
      </c>
      <c r="H105">
        <v>0.52</v>
      </c>
      <c r="I105">
        <v>0</v>
      </c>
    </row>
    <row r="107" ht="13.5">
      <c r="A107" s="7" t="s">
        <v>33</v>
      </c>
    </row>
    <row r="108" spans="1:10" ht="13.5">
      <c r="A108" t="s">
        <v>1</v>
      </c>
      <c r="B108" t="s">
        <v>2</v>
      </c>
      <c r="C108" t="s">
        <v>3</v>
      </c>
      <c r="D108" t="s">
        <v>28</v>
      </c>
      <c r="E108" t="s">
        <v>29</v>
      </c>
      <c r="F108" t="s">
        <v>4</v>
      </c>
      <c r="G108" t="s">
        <v>30</v>
      </c>
      <c r="H108" t="s">
        <v>31</v>
      </c>
      <c r="I108" t="s">
        <v>5</v>
      </c>
      <c r="J108" t="s">
        <v>16</v>
      </c>
    </row>
    <row r="109" spans="1:10" ht="13.5">
      <c r="A109">
        <v>1</v>
      </c>
      <c r="B109" s="1">
        <v>1.9</v>
      </c>
      <c r="C109" s="1">
        <v>2000</v>
      </c>
      <c r="D109">
        <v>100</v>
      </c>
      <c r="E109">
        <v>1</v>
      </c>
      <c r="F109">
        <v>760</v>
      </c>
      <c r="G109">
        <v>50</v>
      </c>
      <c r="H109">
        <v>1</v>
      </c>
      <c r="I109">
        <v>300</v>
      </c>
      <c r="J109">
        <v>0</v>
      </c>
    </row>
    <row r="110" spans="1:10" ht="13.5">
      <c r="A110">
        <v>2</v>
      </c>
      <c r="B110">
        <v>2.1</v>
      </c>
      <c r="C110" s="1">
        <v>2200</v>
      </c>
      <c r="D110">
        <v>100</v>
      </c>
      <c r="E110">
        <v>1</v>
      </c>
      <c r="F110">
        <v>1000</v>
      </c>
      <c r="G110">
        <v>50</v>
      </c>
      <c r="H110">
        <v>1</v>
      </c>
      <c r="I110">
        <v>200</v>
      </c>
      <c r="J110">
        <f>I109</f>
        <v>300</v>
      </c>
    </row>
    <row r="111" spans="1:10" ht="13.5">
      <c r="A111">
        <v>3</v>
      </c>
      <c r="B111">
        <v>2.2</v>
      </c>
      <c r="C111" s="1">
        <v>2600</v>
      </c>
      <c r="D111">
        <v>100</v>
      </c>
      <c r="E111">
        <v>1</v>
      </c>
      <c r="F111">
        <v>1300</v>
      </c>
      <c r="G111">
        <v>50</v>
      </c>
      <c r="H111">
        <v>1</v>
      </c>
      <c r="I111" s="1">
        <v>700</v>
      </c>
      <c r="J111">
        <f>J110+I110</f>
        <v>500</v>
      </c>
    </row>
    <row r="112" spans="1:10" ht="13.5">
      <c r="A112">
        <v>4</v>
      </c>
      <c r="B112">
        <v>2.3</v>
      </c>
      <c r="C112">
        <v>3100</v>
      </c>
      <c r="D112">
        <v>100</v>
      </c>
      <c r="E112">
        <v>1</v>
      </c>
      <c r="F112">
        <v>1600</v>
      </c>
      <c r="G112">
        <v>50</v>
      </c>
      <c r="H112">
        <v>1</v>
      </c>
      <c r="I112" s="1">
        <v>800</v>
      </c>
      <c r="J112">
        <f>J111+I111</f>
        <v>1200</v>
      </c>
    </row>
    <row r="113" spans="1:10" ht="13.5">
      <c r="A113">
        <v>5</v>
      </c>
      <c r="B113">
        <v>2.5</v>
      </c>
      <c r="C113">
        <v>4300</v>
      </c>
      <c r="D113">
        <v>160</v>
      </c>
      <c r="E113">
        <v>0.4</v>
      </c>
      <c r="F113">
        <v>2600</v>
      </c>
      <c r="G113">
        <v>80</v>
      </c>
      <c r="H113">
        <v>0.4</v>
      </c>
      <c r="I113">
        <v>1000</v>
      </c>
      <c r="J113">
        <f>J112+I112</f>
        <v>2000</v>
      </c>
    </row>
    <row r="114" spans="1:10" ht="13.5">
      <c r="A114">
        <v>6</v>
      </c>
      <c r="B114">
        <v>2.6</v>
      </c>
      <c r="C114">
        <v>4800</v>
      </c>
      <c r="D114">
        <v>214</v>
      </c>
      <c r="E114">
        <v>0.52</v>
      </c>
      <c r="F114">
        <v>2900</v>
      </c>
      <c r="G114">
        <v>107</v>
      </c>
      <c r="H114">
        <v>0.52</v>
      </c>
      <c r="I114" s="8">
        <v>2000</v>
      </c>
      <c r="J114" s="4">
        <f>J113+I113</f>
        <v>3000</v>
      </c>
    </row>
    <row r="115" spans="1:10" ht="13.5">
      <c r="A115">
        <v>7</v>
      </c>
      <c r="B115">
        <v>2.7</v>
      </c>
      <c r="C115">
        <v>5500</v>
      </c>
      <c r="D115">
        <v>214</v>
      </c>
      <c r="E115">
        <v>0.52</v>
      </c>
      <c r="F115">
        <v>3300</v>
      </c>
      <c r="G115">
        <v>107</v>
      </c>
      <c r="H115">
        <v>0.52</v>
      </c>
      <c r="I115">
        <v>5000</v>
      </c>
      <c r="J115">
        <f>I114+J114</f>
        <v>5000</v>
      </c>
    </row>
    <row r="116" spans="1:10" ht="13.5">
      <c r="A116">
        <v>8</v>
      </c>
      <c r="B116">
        <v>2.8</v>
      </c>
      <c r="C116">
        <v>6400</v>
      </c>
      <c r="D116">
        <v>214</v>
      </c>
      <c r="E116">
        <v>0.52</v>
      </c>
      <c r="F116">
        <v>3700</v>
      </c>
      <c r="G116">
        <v>107</v>
      </c>
      <c r="H116">
        <v>0.52</v>
      </c>
      <c r="I116">
        <v>5000</v>
      </c>
      <c r="J116">
        <f>J115+I115</f>
        <v>10000</v>
      </c>
    </row>
    <row r="117" spans="1:10" ht="13.5">
      <c r="A117">
        <v>9</v>
      </c>
      <c r="B117" s="1">
        <v>3</v>
      </c>
      <c r="C117">
        <v>6900</v>
      </c>
      <c r="D117">
        <v>214</v>
      </c>
      <c r="E117">
        <v>0.52</v>
      </c>
      <c r="F117">
        <v>3920</v>
      </c>
      <c r="G117">
        <v>107</v>
      </c>
      <c r="H117">
        <v>0.52</v>
      </c>
      <c r="I117">
        <v>15000</v>
      </c>
      <c r="J117">
        <f>J116+I116</f>
        <v>15000</v>
      </c>
    </row>
    <row r="118" spans="1:10" ht="13.5">
      <c r="A118">
        <v>10</v>
      </c>
      <c r="B118">
        <v>3.3</v>
      </c>
      <c r="C118">
        <v>7800</v>
      </c>
      <c r="D118">
        <v>214</v>
      </c>
      <c r="E118">
        <v>0.52</v>
      </c>
      <c r="F118">
        <v>4500</v>
      </c>
      <c r="G118">
        <v>107</v>
      </c>
      <c r="H118">
        <v>0.52</v>
      </c>
      <c r="I118">
        <v>0</v>
      </c>
      <c r="J118">
        <f>J117+I117</f>
        <v>30000</v>
      </c>
    </row>
    <row r="121" ht="14.25" thickBot="1"/>
    <row r="122" spans="2:9" ht="14.25" thickBot="1">
      <c r="B122" s="9" t="s">
        <v>34</v>
      </c>
      <c r="C122" s="17" t="s">
        <v>35</v>
      </c>
      <c r="D122" s="14" t="s">
        <v>44</v>
      </c>
      <c r="E122" s="14" t="s">
        <v>45</v>
      </c>
      <c r="F122" s="17" t="s">
        <v>46</v>
      </c>
      <c r="G122" s="17" t="s">
        <v>53</v>
      </c>
      <c r="H122" s="11" t="s">
        <v>37</v>
      </c>
      <c r="I122" s="10" t="s">
        <v>36</v>
      </c>
    </row>
    <row r="123" spans="2:9" ht="13.5">
      <c r="B123" s="12">
        <v>1</v>
      </c>
      <c r="C123" s="18">
        <v>1.9</v>
      </c>
      <c r="D123" s="15">
        <v>2</v>
      </c>
      <c r="E123" s="15">
        <v>0.76</v>
      </c>
      <c r="F123" s="18">
        <v>0.3</v>
      </c>
      <c r="G123" s="18">
        <v>0</v>
      </c>
      <c r="H123" s="26" t="s">
        <v>39</v>
      </c>
      <c r="I123" s="30" t="s">
        <v>47</v>
      </c>
    </row>
    <row r="124" spans="2:9" ht="13.5">
      <c r="B124" s="13">
        <v>2</v>
      </c>
      <c r="C124" s="19">
        <v>2.1</v>
      </c>
      <c r="D124" s="16">
        <v>2.2</v>
      </c>
      <c r="E124" s="16">
        <v>1</v>
      </c>
      <c r="F124" s="19">
        <v>0.2</v>
      </c>
      <c r="G124" s="19">
        <f>F123</f>
        <v>0.3</v>
      </c>
      <c r="H124" s="27" t="s">
        <v>38</v>
      </c>
      <c r="I124" s="31" t="s">
        <v>42</v>
      </c>
    </row>
    <row r="125" spans="2:9" ht="13.5">
      <c r="B125" s="13">
        <v>3</v>
      </c>
      <c r="C125" s="19">
        <v>2.2</v>
      </c>
      <c r="D125" s="16">
        <v>2.6</v>
      </c>
      <c r="E125" s="16">
        <v>1.3</v>
      </c>
      <c r="F125" s="19">
        <v>0.7</v>
      </c>
      <c r="G125" s="19">
        <f>G124+F124</f>
        <v>0.5</v>
      </c>
      <c r="H125" s="27" t="s">
        <v>38</v>
      </c>
      <c r="I125" s="31" t="s">
        <v>42</v>
      </c>
    </row>
    <row r="126" spans="2:9" ht="13.5">
      <c r="B126" s="13">
        <v>4</v>
      </c>
      <c r="C126" s="19">
        <v>2.3</v>
      </c>
      <c r="D126" s="16">
        <v>3.1</v>
      </c>
      <c r="E126" s="16">
        <v>1.6</v>
      </c>
      <c r="F126" s="19">
        <v>0.8</v>
      </c>
      <c r="G126" s="19">
        <f>G125+F125</f>
        <v>1.2</v>
      </c>
      <c r="H126" s="27" t="s">
        <v>38</v>
      </c>
      <c r="I126" s="32" t="s">
        <v>43</v>
      </c>
    </row>
    <row r="127" spans="2:9" ht="13.5">
      <c r="B127" s="20">
        <v>5</v>
      </c>
      <c r="C127" s="21">
        <v>2.5</v>
      </c>
      <c r="D127" s="22">
        <v>4.3</v>
      </c>
      <c r="E127" s="22">
        <v>2.6</v>
      </c>
      <c r="F127" s="21">
        <v>1</v>
      </c>
      <c r="G127" s="21">
        <f>G126+F126</f>
        <v>2</v>
      </c>
      <c r="H127" s="28" t="s">
        <v>38</v>
      </c>
      <c r="I127" s="33" t="s">
        <v>43</v>
      </c>
    </row>
    <row r="128" spans="2:9" ht="13.5">
      <c r="B128" s="20">
        <v>6</v>
      </c>
      <c r="C128" s="21">
        <v>2.6</v>
      </c>
      <c r="D128" s="22">
        <v>4.8</v>
      </c>
      <c r="E128" s="22">
        <v>2.9</v>
      </c>
      <c r="F128" s="21">
        <v>2</v>
      </c>
      <c r="G128" s="21">
        <f>G127+F127</f>
        <v>3</v>
      </c>
      <c r="H128" s="28" t="s">
        <v>54</v>
      </c>
      <c r="I128" s="34" t="s">
        <v>48</v>
      </c>
    </row>
    <row r="129" spans="2:9" ht="13.5">
      <c r="B129" s="20">
        <v>7</v>
      </c>
      <c r="C129" s="21">
        <v>2.7</v>
      </c>
      <c r="D129" s="22">
        <v>5.5</v>
      </c>
      <c r="E129" s="22">
        <v>3.3</v>
      </c>
      <c r="F129" s="21">
        <v>5</v>
      </c>
      <c r="G129" s="21">
        <f>F128+G128</f>
        <v>5</v>
      </c>
      <c r="H129" s="28" t="s">
        <v>41</v>
      </c>
      <c r="I129" s="34" t="s">
        <v>50</v>
      </c>
    </row>
    <row r="130" spans="2:9" ht="13.5">
      <c r="B130" s="20">
        <v>8</v>
      </c>
      <c r="C130" s="21">
        <v>2.8</v>
      </c>
      <c r="D130" s="22">
        <v>6.4</v>
      </c>
      <c r="E130" s="22">
        <v>3.7</v>
      </c>
      <c r="F130" s="21">
        <v>5</v>
      </c>
      <c r="G130" s="21">
        <f>G129+F129</f>
        <v>10</v>
      </c>
      <c r="H130" s="28" t="s">
        <v>40</v>
      </c>
      <c r="I130" s="34" t="s">
        <v>50</v>
      </c>
    </row>
    <row r="131" spans="2:9" ht="13.5">
      <c r="B131" s="20">
        <v>9</v>
      </c>
      <c r="C131" s="21">
        <v>3</v>
      </c>
      <c r="D131" s="22">
        <v>6.9</v>
      </c>
      <c r="E131" s="22">
        <v>3.92</v>
      </c>
      <c r="F131" s="21">
        <v>15</v>
      </c>
      <c r="G131" s="21">
        <f>G130+F130</f>
        <v>15</v>
      </c>
      <c r="H131" s="28" t="s">
        <v>40</v>
      </c>
      <c r="I131" s="34" t="s">
        <v>52</v>
      </c>
    </row>
    <row r="132" spans="2:9" ht="14.25" thickBot="1">
      <c r="B132" s="23">
        <v>10</v>
      </c>
      <c r="C132" s="24">
        <v>3.3</v>
      </c>
      <c r="D132" s="25">
        <v>7.8</v>
      </c>
      <c r="E132" s="25">
        <v>4.5</v>
      </c>
      <c r="F132" s="24" t="s">
        <v>49</v>
      </c>
      <c r="G132" s="24">
        <f>G131+F131</f>
        <v>30</v>
      </c>
      <c r="H132" s="29" t="s">
        <v>40</v>
      </c>
      <c r="I132" s="35" t="s">
        <v>51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kogakuin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hisadayoshiaki</dc:creator>
  <cp:keywords/>
  <dc:description/>
  <cp:lastModifiedBy>久田嘉章</cp:lastModifiedBy>
  <dcterms:created xsi:type="dcterms:W3CDTF">2005-12-24T01:39:18Z</dcterms:created>
  <dcterms:modified xsi:type="dcterms:W3CDTF">2006-01-20T07:17:42Z</dcterms:modified>
  <cp:category/>
  <cp:version/>
  <cp:contentType/>
  <cp:contentStatus/>
</cp:coreProperties>
</file>