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155" yWindow="660" windowWidth="8595" windowHeight="10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2" i="1" l="1"/>
  <c r="M32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5" i="1"/>
  <c r="N36" i="1" l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3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3" i="1"/>
</calcChain>
</file>

<file path=xl/sharedStrings.xml><?xml version="1.0" encoding="utf-8"?>
<sst xmlns="http://schemas.openxmlformats.org/spreadsheetml/2006/main" count="184" uniqueCount="71">
  <si>
    <t>出力点
略号</t>
    <rPh sb="0" eb="2">
      <t>シュツリョク</t>
    </rPh>
    <rPh sb="2" eb="3">
      <t>テン</t>
    </rPh>
    <rPh sb="4" eb="6">
      <t>リャクゴウ</t>
    </rPh>
    <phoneticPr fontId="19"/>
  </si>
  <si>
    <t>観測機関</t>
    <rPh sb="0" eb="2">
      <t>カンソク</t>
    </rPh>
    <rPh sb="2" eb="4">
      <t>キカン</t>
    </rPh>
    <phoneticPr fontId="19"/>
  </si>
  <si>
    <t xml:space="preserve">
度</t>
    <rPh sb="1" eb="2">
      <t>ド</t>
    </rPh>
    <phoneticPr fontId="19"/>
  </si>
  <si>
    <t>東経
分</t>
    <rPh sb="0" eb="2">
      <t>トウケイ</t>
    </rPh>
    <rPh sb="3" eb="4">
      <t>フン</t>
    </rPh>
    <phoneticPr fontId="19"/>
  </si>
  <si>
    <t xml:space="preserve">
秒</t>
    <rPh sb="1" eb="2">
      <t>ビョウ</t>
    </rPh>
    <phoneticPr fontId="19"/>
  </si>
  <si>
    <t>北緯
分</t>
    <rPh sb="0" eb="2">
      <t>ホクイ</t>
    </rPh>
    <rPh sb="3" eb="4">
      <t>フン</t>
    </rPh>
    <phoneticPr fontId="19"/>
  </si>
  <si>
    <t>E（°）</t>
  </si>
  <si>
    <t>N（°）</t>
  </si>
  <si>
    <t>X(km)</t>
  </si>
  <si>
    <t>Y(km)</t>
  </si>
  <si>
    <t>chb003</t>
  </si>
  <si>
    <t>chb007</t>
  </si>
  <si>
    <t>chb008</t>
  </si>
  <si>
    <t>chb009</t>
  </si>
  <si>
    <t>chb012</t>
  </si>
  <si>
    <t>chb014</t>
  </si>
  <si>
    <t>chb015</t>
  </si>
  <si>
    <t>chb022</t>
  </si>
  <si>
    <t>chb024</t>
  </si>
  <si>
    <t>ibr016</t>
  </si>
  <si>
    <t>tky007</t>
  </si>
  <si>
    <t>kng001</t>
  </si>
  <si>
    <t>kng002</t>
  </si>
  <si>
    <t>kng006</t>
  </si>
  <si>
    <t>k-net</t>
    <phoneticPr fontId="19"/>
  </si>
  <si>
    <t>白井</t>
  </si>
  <si>
    <t>佐倉</t>
  </si>
  <si>
    <t>浦安</t>
  </si>
  <si>
    <t>千葉</t>
  </si>
  <si>
    <t>東金</t>
  </si>
  <si>
    <t>姉崎</t>
  </si>
  <si>
    <t>木更津</t>
  </si>
  <si>
    <t>富津</t>
  </si>
  <si>
    <t>稲毛</t>
  </si>
  <si>
    <t>取手</t>
  </si>
  <si>
    <t>新宿</t>
  </si>
  <si>
    <t>川崎</t>
  </si>
  <si>
    <t>横浜</t>
  </si>
  <si>
    <t>二俣川</t>
  </si>
  <si>
    <t>UR</t>
    <phoneticPr fontId="19"/>
  </si>
  <si>
    <t>建研</t>
    <rPh sb="0" eb="2">
      <t>ケンケン</t>
    </rPh>
    <phoneticPr fontId="20"/>
  </si>
  <si>
    <t>ANX</t>
  </si>
  <si>
    <t>NIT</t>
  </si>
  <si>
    <t>日本工業</t>
    <rPh sb="0" eb="2">
      <t>ニッポン</t>
    </rPh>
    <rPh sb="2" eb="4">
      <t>コウギョウ</t>
    </rPh>
    <phoneticPr fontId="20"/>
  </si>
  <si>
    <t>HPP</t>
  </si>
  <si>
    <t>TSU</t>
  </si>
  <si>
    <t>HMB</t>
  </si>
  <si>
    <t>SO1</t>
  </si>
  <si>
    <t>URM</t>
  </si>
  <si>
    <t>光が丘</t>
    <rPh sb="0" eb="1">
      <t>ヒカリ</t>
    </rPh>
    <rPh sb="2" eb="3">
      <t>オカ</t>
    </rPh>
    <phoneticPr fontId="20"/>
  </si>
  <si>
    <t>芝浦</t>
    <rPh sb="0" eb="2">
      <t>シバウラ</t>
    </rPh>
    <phoneticPr fontId="20"/>
  </si>
  <si>
    <t>松原</t>
    <rPh sb="0" eb="2">
      <t>マツハラ</t>
    </rPh>
    <phoneticPr fontId="20"/>
  </si>
  <si>
    <t>お台場</t>
    <rPh sb="1" eb="3">
      <t>ダイバ</t>
    </rPh>
    <phoneticPr fontId="20"/>
  </si>
  <si>
    <t>元住吉</t>
    <rPh sb="0" eb="1">
      <t>モト</t>
    </rPh>
    <rPh sb="1" eb="3">
      <t>スミヨシ</t>
    </rPh>
    <phoneticPr fontId="20"/>
  </si>
  <si>
    <t>kik-net</t>
    <phoneticPr fontId="20"/>
  </si>
  <si>
    <t>sith04</t>
  </si>
  <si>
    <t>kngh10</t>
  </si>
  <si>
    <t>chbh10</t>
  </si>
  <si>
    <t>chbh12</t>
  </si>
  <si>
    <t>chbh13</t>
  </si>
  <si>
    <t>KIK千葉</t>
    <phoneticPr fontId="20"/>
  </si>
  <si>
    <t>KIK富津</t>
    <phoneticPr fontId="20"/>
  </si>
  <si>
    <t>KIK成田</t>
    <phoneticPr fontId="20"/>
  </si>
  <si>
    <t>KIK横浜</t>
    <phoneticPr fontId="20"/>
  </si>
  <si>
    <t>KIK所沢</t>
    <phoneticPr fontId="20"/>
  </si>
  <si>
    <t>UR、戸田</t>
    <rPh sb="3" eb="5">
      <t>トダ</t>
    </rPh>
    <phoneticPr fontId="19"/>
  </si>
  <si>
    <t>2005年千葉北西部地震</t>
    <rPh sb="4" eb="5">
      <t>ネン</t>
    </rPh>
    <rPh sb="5" eb="7">
      <t>チバ</t>
    </rPh>
    <rPh sb="7" eb="10">
      <t>ホクセイブ</t>
    </rPh>
    <rPh sb="10" eb="12">
      <t>ジシン</t>
    </rPh>
    <phoneticPr fontId="20"/>
  </si>
  <si>
    <t>新測地系</t>
    <rPh sb="0" eb="1">
      <t>シン</t>
    </rPh>
    <rPh sb="1" eb="3">
      <t>ソクチ</t>
    </rPh>
    <rPh sb="3" eb="4">
      <t>ケイ</t>
    </rPh>
    <phoneticPr fontId="20"/>
  </si>
  <si>
    <t>旧測地系</t>
    <rPh sb="0" eb="1">
      <t>キュウ</t>
    </rPh>
    <rPh sb="1" eb="3">
      <t>ソクチ</t>
    </rPh>
    <rPh sb="3" eb="4">
      <t>ケイ</t>
    </rPh>
    <phoneticPr fontId="20"/>
  </si>
  <si>
    <t>tky007</t>
    <phoneticPr fontId="20"/>
  </si>
  <si>
    <t>UR、鴻池</t>
    <rPh sb="3" eb="5">
      <t>コウノイケ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</si>
</sst>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b/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  <xf numFmtId="0" fontId="21" fillId="0" borderId="0"/>
  </cellStyleXfs>
  <cellXfs count="37">
    <xf numFmtId="0" fontId="0" fillId="0" borderId="0" xfId="0">
      <alignment vertical="center"/>
    </xf>
    <xf numFmtId="0" fontId="21" fillId="0" borderId="0" xfId="43"/>
    <xf numFmtId="0" fontId="0" fillId="0" borderId="0" xfId="0">
      <alignment vertical="center"/>
    </xf>
    <xf numFmtId="0" fontId="21" fillId="0" borderId="0" xfId="43"/>
    <xf numFmtId="0" fontId="21" fillId="0" borderId="0" xfId="43"/>
    <xf numFmtId="0" fontId="0" fillId="0" borderId="0" xfId="0" applyAlignment="1">
      <alignment horizontal="center" vertical="center"/>
    </xf>
    <xf numFmtId="0" fontId="22" fillId="0" borderId="0" xfId="0" applyFont="1">
      <alignment vertical="center"/>
    </xf>
    <xf numFmtId="0" fontId="23" fillId="0" borderId="10" xfId="42" applyFont="1" applyBorder="1" applyAlignment="1">
      <alignment horizontal="center" vertical="center"/>
    </xf>
    <xf numFmtId="0" fontId="23" fillId="0" borderId="10" xfId="42" applyFont="1" applyBorder="1" applyAlignment="1">
      <alignment horizontal="center" vertical="center" wrapText="1"/>
    </xf>
    <xf numFmtId="176" fontId="23" fillId="0" borderId="10" xfId="42" applyNumberFormat="1" applyFont="1" applyBorder="1" applyAlignment="1">
      <alignment horizontal="center" vertical="center"/>
    </xf>
    <xf numFmtId="0" fontId="24" fillId="0" borderId="0" xfId="0" applyFont="1">
      <alignment vertical="center"/>
    </xf>
    <xf numFmtId="0" fontId="24" fillId="0" borderId="0" xfId="0" applyFont="1" applyBorder="1" applyAlignment="1">
      <alignment horizontal="center" vertical="center"/>
    </xf>
    <xf numFmtId="0" fontId="23" fillId="0" borderId="0" xfId="42" applyFont="1" applyBorder="1" applyAlignment="1">
      <alignment horizontal="center"/>
    </xf>
    <xf numFmtId="0" fontId="25" fillId="0" borderId="0" xfId="43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3" fillId="0" borderId="0" xfId="42" applyFont="1" applyFill="1" applyBorder="1" applyAlignment="1">
      <alignment horizontal="center"/>
    </xf>
    <xf numFmtId="0" fontId="26" fillId="0" borderId="0" xfId="43" applyFont="1"/>
    <xf numFmtId="0" fontId="24" fillId="0" borderId="11" xfId="0" applyFont="1" applyBorder="1" applyAlignment="1">
      <alignment horizontal="center" vertical="center"/>
    </xf>
    <xf numFmtId="0" fontId="23" fillId="0" borderId="11" xfId="42" applyFont="1" applyFill="1" applyBorder="1" applyAlignment="1">
      <alignment horizontal="center"/>
    </xf>
    <xf numFmtId="0" fontId="25" fillId="0" borderId="11" xfId="43" applyFont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0" fillId="0" borderId="0" xfId="0" applyAlignment="1"/>
    <xf numFmtId="0" fontId="33" fillId="0" borderId="0" xfId="0" applyFont="1" applyAlignment="1">
      <alignment horizontal="center"/>
    </xf>
    <xf numFmtId="0" fontId="24" fillId="33" borderId="0" xfId="0" applyFont="1" applyFill="1" applyBorder="1" applyAlignment="1">
      <alignment horizontal="center" vertical="center"/>
    </xf>
    <xf numFmtId="0" fontId="23" fillId="33" borderId="0" xfId="42" applyFont="1" applyFill="1" applyBorder="1" applyAlignment="1">
      <alignment horizontal="center"/>
    </xf>
    <xf numFmtId="0" fontId="25" fillId="33" borderId="0" xfId="43" applyFont="1" applyFill="1" applyBorder="1" applyAlignment="1">
      <alignment horizontal="center"/>
    </xf>
    <xf numFmtId="0" fontId="24" fillId="33" borderId="11" xfId="0" applyFont="1" applyFill="1" applyBorder="1" applyAlignment="1">
      <alignment horizontal="center" vertical="center"/>
    </xf>
    <xf numFmtId="0" fontId="23" fillId="33" borderId="11" xfId="42" applyFont="1" applyFill="1" applyBorder="1" applyAlignment="1">
      <alignment horizontal="center"/>
    </xf>
    <xf numFmtId="0" fontId="25" fillId="33" borderId="11" xfId="43" applyFont="1" applyFill="1" applyBorder="1" applyAlignment="1">
      <alignment horizont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3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85"/>
  <sheetViews>
    <sheetView showGridLines="0" tabSelected="1" topLeftCell="A4" workbookViewId="0">
      <selection activeCell="L11" sqref="L11"/>
    </sheetView>
  </sheetViews>
  <sheetFormatPr defaultRowHeight="13.5"/>
  <cols>
    <col min="1" max="1" width="9" style="2"/>
    <col min="5" max="6" width="6.25" customWidth="1"/>
    <col min="7" max="7" width="8" customWidth="1"/>
    <col min="8" max="10" width="6.25" customWidth="1"/>
    <col min="11" max="11" width="13" bestFit="1" customWidth="1"/>
    <col min="13" max="13" width="13" bestFit="1" customWidth="1"/>
  </cols>
  <sheetData>
    <row r="3" spans="2:21">
      <c r="B3" s="5"/>
      <c r="C3" s="5"/>
      <c r="D3" s="5"/>
      <c r="E3" s="5"/>
      <c r="F3" s="5"/>
      <c r="G3" s="22" t="s">
        <v>67</v>
      </c>
      <c r="H3" s="5"/>
      <c r="I3" s="5"/>
      <c r="J3" s="5"/>
      <c r="K3" s="5"/>
      <c r="L3" s="5"/>
      <c r="M3" s="5"/>
      <c r="N3" s="5"/>
    </row>
    <row r="4" spans="2:21" s="10" customFormat="1" ht="28.5">
      <c r="B4" s="7"/>
      <c r="C4" s="8" t="s">
        <v>0</v>
      </c>
      <c r="D4" s="7" t="s">
        <v>1</v>
      </c>
      <c r="E4" s="8" t="s">
        <v>2</v>
      </c>
      <c r="F4" s="8" t="s">
        <v>3</v>
      </c>
      <c r="G4" s="8" t="s">
        <v>4</v>
      </c>
      <c r="H4" s="8" t="s">
        <v>2</v>
      </c>
      <c r="I4" s="8" t="s">
        <v>5</v>
      </c>
      <c r="J4" s="8" t="s">
        <v>4</v>
      </c>
      <c r="K4" s="9" t="s">
        <v>6</v>
      </c>
      <c r="L4" s="9" t="s">
        <v>7</v>
      </c>
      <c r="M4" s="9" t="s">
        <v>8</v>
      </c>
      <c r="N4" s="9" t="s">
        <v>9</v>
      </c>
    </row>
    <row r="5" spans="2:21" s="6" customFormat="1" ht="15.75" customHeight="1">
      <c r="B5" s="11" t="s">
        <v>25</v>
      </c>
      <c r="C5" s="11" t="s">
        <v>10</v>
      </c>
      <c r="D5" s="12" t="s">
        <v>24</v>
      </c>
      <c r="E5" s="11">
        <v>140</v>
      </c>
      <c r="F5" s="11">
        <v>3</v>
      </c>
      <c r="G5" s="11">
        <v>23</v>
      </c>
      <c r="H5" s="11">
        <v>35</v>
      </c>
      <c r="I5" s="11">
        <v>47</v>
      </c>
      <c r="J5" s="11">
        <v>39</v>
      </c>
      <c r="K5" s="11">
        <v>140.0564</v>
      </c>
      <c r="L5" s="11">
        <v>35.7943</v>
      </c>
      <c r="M5" s="13">
        <f>(L5-34.2)*110.95</f>
        <v>176.88758499999966</v>
      </c>
      <c r="N5" s="13">
        <f>(K5-138.65)*90.729</f>
        <v>127.60126559999917</v>
      </c>
    </row>
    <row r="6" spans="2:21" s="6" customFormat="1" ht="15.75" customHeight="1">
      <c r="B6" s="11" t="s">
        <v>26</v>
      </c>
      <c r="C6" s="11" t="s">
        <v>11</v>
      </c>
      <c r="D6" s="12" t="s">
        <v>24</v>
      </c>
      <c r="E6" s="11">
        <v>140</v>
      </c>
      <c r="F6" s="11">
        <v>13</v>
      </c>
      <c r="G6" s="11">
        <v>36</v>
      </c>
      <c r="H6" s="11">
        <v>35</v>
      </c>
      <c r="I6" s="11">
        <v>43</v>
      </c>
      <c r="J6" s="11">
        <v>24</v>
      </c>
      <c r="K6" s="11">
        <v>140.22669999999999</v>
      </c>
      <c r="L6" s="11">
        <v>35.723399999999998</v>
      </c>
      <c r="M6" s="13">
        <f t="shared" ref="M6:M30" si="0">(L6-34.2)*110.95</f>
        <v>169.02122999999946</v>
      </c>
      <c r="N6" s="13">
        <f t="shared" ref="N6:N30" si="1">(K6-138.65)*90.729</f>
        <v>143.05241429999893</v>
      </c>
    </row>
    <row r="7" spans="2:21" s="6" customFormat="1" ht="15.75" customHeight="1">
      <c r="B7" s="31" t="s">
        <v>27</v>
      </c>
      <c r="C7" s="31" t="s">
        <v>12</v>
      </c>
      <c r="D7" s="32" t="s">
        <v>24</v>
      </c>
      <c r="E7" s="31">
        <v>139</v>
      </c>
      <c r="F7" s="31">
        <v>54</v>
      </c>
      <c r="G7" s="31">
        <v>8</v>
      </c>
      <c r="H7" s="31">
        <v>35</v>
      </c>
      <c r="I7" s="31">
        <v>39</v>
      </c>
      <c r="J7" s="31">
        <v>13</v>
      </c>
      <c r="K7" s="31">
        <v>139.9023</v>
      </c>
      <c r="L7" s="31">
        <v>35.653700000000001</v>
      </c>
      <c r="M7" s="33">
        <f t="shared" si="0"/>
        <v>161.28801499999975</v>
      </c>
      <c r="N7" s="33">
        <f t="shared" si="1"/>
        <v>113.61992669999918</v>
      </c>
    </row>
    <row r="8" spans="2:21" s="6" customFormat="1" ht="15.75" customHeight="1">
      <c r="B8" s="31" t="s">
        <v>28</v>
      </c>
      <c r="C8" s="31" t="s">
        <v>13</v>
      </c>
      <c r="D8" s="32" t="s">
        <v>24</v>
      </c>
      <c r="E8" s="31">
        <v>140</v>
      </c>
      <c r="F8" s="31">
        <v>6</v>
      </c>
      <c r="G8" s="31">
        <v>8</v>
      </c>
      <c r="H8" s="31">
        <v>35</v>
      </c>
      <c r="I8" s="31">
        <v>36</v>
      </c>
      <c r="J8" s="31">
        <v>30</v>
      </c>
      <c r="K8" s="31">
        <v>140.10220000000001</v>
      </c>
      <c r="L8" s="31">
        <v>35.608199999999997</v>
      </c>
      <c r="M8" s="33">
        <f t="shared" si="0"/>
        <v>156.23978999999929</v>
      </c>
      <c r="N8" s="33">
        <f t="shared" si="1"/>
        <v>131.75665380000044</v>
      </c>
    </row>
    <row r="9" spans="2:21" s="6" customFormat="1" ht="15.75" customHeight="1">
      <c r="B9" s="11" t="s">
        <v>29</v>
      </c>
      <c r="C9" s="11" t="s">
        <v>14</v>
      </c>
      <c r="D9" s="12" t="s">
        <v>24</v>
      </c>
      <c r="E9" s="11">
        <v>140</v>
      </c>
      <c r="F9" s="11">
        <v>19</v>
      </c>
      <c r="G9" s="11">
        <v>60</v>
      </c>
      <c r="H9" s="11">
        <v>35</v>
      </c>
      <c r="I9" s="11">
        <v>34</v>
      </c>
      <c r="J9" s="11">
        <v>22</v>
      </c>
      <c r="K9" s="11">
        <v>140.33330000000001</v>
      </c>
      <c r="L9" s="11">
        <v>35.572699999999998</v>
      </c>
      <c r="M9" s="13">
        <f t="shared" si="0"/>
        <v>152.30106499999943</v>
      </c>
      <c r="N9" s="13">
        <f t="shared" si="1"/>
        <v>152.72412570000023</v>
      </c>
    </row>
    <row r="10" spans="2:21" s="6" customFormat="1" ht="15.75" customHeight="1">
      <c r="B10" s="11" t="s">
        <v>30</v>
      </c>
      <c r="C10" s="11" t="s">
        <v>15</v>
      </c>
      <c r="D10" s="12" t="s">
        <v>24</v>
      </c>
      <c r="E10" s="11">
        <v>140</v>
      </c>
      <c r="F10" s="11">
        <v>2</v>
      </c>
      <c r="G10" s="11">
        <v>56</v>
      </c>
      <c r="H10" s="11">
        <v>35</v>
      </c>
      <c r="I10" s="11">
        <v>28</v>
      </c>
      <c r="J10" s="11">
        <v>37</v>
      </c>
      <c r="K10" s="11">
        <v>140.0489</v>
      </c>
      <c r="L10" s="11">
        <v>35.476900000000001</v>
      </c>
      <c r="M10" s="13">
        <f t="shared" si="0"/>
        <v>141.67205499999974</v>
      </c>
      <c r="N10" s="13">
        <f t="shared" si="1"/>
        <v>126.92079809999979</v>
      </c>
    </row>
    <row r="11" spans="2:21" s="6" customFormat="1" ht="15.75" customHeight="1">
      <c r="B11" s="31" t="s">
        <v>31</v>
      </c>
      <c r="C11" s="31" t="s">
        <v>16</v>
      </c>
      <c r="D11" s="32" t="s">
        <v>24</v>
      </c>
      <c r="E11" s="31">
        <v>139</v>
      </c>
      <c r="F11" s="31">
        <v>54</v>
      </c>
      <c r="G11" s="31">
        <v>57</v>
      </c>
      <c r="H11" s="31">
        <v>35</v>
      </c>
      <c r="I11" s="31">
        <v>22</v>
      </c>
      <c r="J11" s="31">
        <v>26</v>
      </c>
      <c r="K11" s="31">
        <v>139.91589999999999</v>
      </c>
      <c r="L11" s="31">
        <v>35.373800000000003</v>
      </c>
      <c r="M11" s="33">
        <f t="shared" si="0"/>
        <v>130.23311000000001</v>
      </c>
      <c r="N11" s="33">
        <f t="shared" si="1"/>
        <v>114.85384109999889</v>
      </c>
    </row>
    <row r="12" spans="2:21" s="6" customFormat="1" ht="15.75" customHeight="1">
      <c r="B12" s="11" t="s">
        <v>32</v>
      </c>
      <c r="C12" s="11" t="s">
        <v>17</v>
      </c>
      <c r="D12" s="12" t="s">
        <v>24</v>
      </c>
      <c r="E12" s="11">
        <v>139</v>
      </c>
      <c r="F12" s="11">
        <v>51</v>
      </c>
      <c r="G12" s="11">
        <v>35</v>
      </c>
      <c r="H12" s="11">
        <v>35</v>
      </c>
      <c r="I12" s="11">
        <v>18</v>
      </c>
      <c r="J12" s="11">
        <v>30</v>
      </c>
      <c r="K12" s="11">
        <v>139.85980000000001</v>
      </c>
      <c r="L12" s="11">
        <v>35.308300000000003</v>
      </c>
      <c r="M12" s="13">
        <f t="shared" si="0"/>
        <v>122.96588499999999</v>
      </c>
      <c r="N12" s="13">
        <f t="shared" si="1"/>
        <v>109.76394420000013</v>
      </c>
    </row>
    <row r="13" spans="2:21" s="6" customFormat="1" ht="15.75" customHeight="1">
      <c r="B13" s="11" t="s">
        <v>33</v>
      </c>
      <c r="C13" s="11" t="s">
        <v>18</v>
      </c>
      <c r="D13" s="12" t="s">
        <v>24</v>
      </c>
      <c r="E13" s="11">
        <v>140</v>
      </c>
      <c r="F13" s="11">
        <v>4</v>
      </c>
      <c r="G13" s="11">
        <v>42</v>
      </c>
      <c r="H13" s="11">
        <v>35</v>
      </c>
      <c r="I13" s="11">
        <v>38</v>
      </c>
      <c r="J13" s="11">
        <v>1</v>
      </c>
      <c r="K13" s="11">
        <v>140.07839999999999</v>
      </c>
      <c r="L13" s="11">
        <v>35.633499999999998</v>
      </c>
      <c r="M13" s="13">
        <f t="shared" si="0"/>
        <v>159.04682499999947</v>
      </c>
      <c r="N13" s="13">
        <f t="shared" si="1"/>
        <v>129.59730359999838</v>
      </c>
    </row>
    <row r="14" spans="2:21" s="6" customFormat="1" ht="15.75" customHeight="1">
      <c r="B14" s="11" t="s">
        <v>34</v>
      </c>
      <c r="C14" s="11" t="s">
        <v>19</v>
      </c>
      <c r="D14" s="12" t="s">
        <v>24</v>
      </c>
      <c r="E14" s="11">
        <v>140</v>
      </c>
      <c r="F14" s="11">
        <v>2</v>
      </c>
      <c r="G14" s="11">
        <v>58</v>
      </c>
      <c r="H14" s="11">
        <v>35</v>
      </c>
      <c r="I14" s="11">
        <v>54</v>
      </c>
      <c r="J14" s="11">
        <v>40</v>
      </c>
      <c r="K14" s="11">
        <v>140.04939999999999</v>
      </c>
      <c r="L14" s="11">
        <v>35.911200000000001</v>
      </c>
      <c r="M14" s="13">
        <f t="shared" si="0"/>
        <v>189.85763999999978</v>
      </c>
      <c r="N14" s="13">
        <f t="shared" si="1"/>
        <v>126.96616259999871</v>
      </c>
    </row>
    <row r="15" spans="2:21" s="6" customFormat="1" ht="15.75" customHeight="1">
      <c r="B15" s="11" t="s">
        <v>35</v>
      </c>
      <c r="C15" s="11" t="s">
        <v>20</v>
      </c>
      <c r="D15" s="12" t="s">
        <v>24</v>
      </c>
      <c r="E15" s="11">
        <v>139</v>
      </c>
      <c r="F15" s="11">
        <v>41</v>
      </c>
      <c r="G15" s="11">
        <v>9</v>
      </c>
      <c r="H15" s="11">
        <v>35</v>
      </c>
      <c r="I15" s="11">
        <v>42</v>
      </c>
      <c r="J15" s="11">
        <v>39</v>
      </c>
      <c r="K15" s="11">
        <v>139.6859</v>
      </c>
      <c r="L15" s="11">
        <v>35.710700000000003</v>
      </c>
      <c r="M15" s="13">
        <f t="shared" si="0"/>
        <v>167.612165</v>
      </c>
      <c r="N15" s="13">
        <f t="shared" si="1"/>
        <v>93.986171099999822</v>
      </c>
    </row>
    <row r="16" spans="2:21" s="6" customFormat="1" ht="15.75" customHeight="1">
      <c r="B16" s="20" t="s">
        <v>36</v>
      </c>
      <c r="C16" s="20" t="s">
        <v>21</v>
      </c>
      <c r="D16" s="15" t="s">
        <v>24</v>
      </c>
      <c r="E16" s="20">
        <v>139</v>
      </c>
      <c r="F16" s="20">
        <v>42</v>
      </c>
      <c r="G16" s="20">
        <v>22</v>
      </c>
      <c r="H16" s="20">
        <v>35</v>
      </c>
      <c r="I16" s="20">
        <v>31</v>
      </c>
      <c r="J16" s="20">
        <v>44</v>
      </c>
      <c r="K16" s="20">
        <v>139.7062</v>
      </c>
      <c r="L16" s="20">
        <v>35.5291</v>
      </c>
      <c r="M16" s="13">
        <f t="shared" si="0"/>
        <v>147.46364499999964</v>
      </c>
      <c r="N16" s="13">
        <f t="shared" si="1"/>
        <v>95.827969799999082</v>
      </c>
      <c r="P16" s="2"/>
      <c r="Q16" s="2"/>
      <c r="R16" s="2"/>
      <c r="S16" s="2"/>
      <c r="T16" s="2"/>
      <c r="U16" s="2"/>
    </row>
    <row r="17" spans="2:25" s="6" customFormat="1" ht="15.75" customHeight="1">
      <c r="B17" s="31" t="s">
        <v>37</v>
      </c>
      <c r="C17" s="31" t="s">
        <v>22</v>
      </c>
      <c r="D17" s="32" t="s">
        <v>24</v>
      </c>
      <c r="E17" s="31">
        <v>139</v>
      </c>
      <c r="F17" s="31">
        <v>38</v>
      </c>
      <c r="G17" s="31">
        <v>2</v>
      </c>
      <c r="H17" s="31">
        <v>35</v>
      </c>
      <c r="I17" s="31">
        <v>26</v>
      </c>
      <c r="J17" s="31">
        <v>14</v>
      </c>
      <c r="K17" s="31">
        <v>139.63399999999999</v>
      </c>
      <c r="L17" s="31">
        <v>35.437100000000001</v>
      </c>
      <c r="M17" s="33">
        <f t="shared" si="0"/>
        <v>137.25624499999978</v>
      </c>
      <c r="N17" s="33">
        <f t="shared" si="1"/>
        <v>89.277335999998229</v>
      </c>
    </row>
    <row r="18" spans="2:25" s="6" customFormat="1" ht="15.75" customHeight="1">
      <c r="B18" s="31" t="s">
        <v>38</v>
      </c>
      <c r="C18" s="31" t="s">
        <v>23</v>
      </c>
      <c r="D18" s="32" t="s">
        <v>24</v>
      </c>
      <c r="E18" s="31">
        <v>139</v>
      </c>
      <c r="F18" s="31">
        <v>32</v>
      </c>
      <c r="G18" s="31">
        <v>19</v>
      </c>
      <c r="H18" s="31">
        <v>35</v>
      </c>
      <c r="I18" s="31">
        <v>27</v>
      </c>
      <c r="J18" s="31">
        <v>16</v>
      </c>
      <c r="K18" s="31">
        <v>139.53870000000001</v>
      </c>
      <c r="L18" s="31">
        <v>35.4544</v>
      </c>
      <c r="M18" s="33">
        <f t="shared" si="0"/>
        <v>139.17567999999966</v>
      </c>
      <c r="N18" s="33">
        <f t="shared" si="1"/>
        <v>80.630862300000004</v>
      </c>
    </row>
    <row r="19" spans="2:25" s="6" customFormat="1" ht="15.75" customHeight="1">
      <c r="B19" s="14" t="s">
        <v>64</v>
      </c>
      <c r="C19" s="14" t="s">
        <v>55</v>
      </c>
      <c r="D19" s="12" t="s">
        <v>54</v>
      </c>
      <c r="E19" s="14">
        <v>139</v>
      </c>
      <c r="F19" s="14">
        <v>32</v>
      </c>
      <c r="G19" s="14">
        <v>7</v>
      </c>
      <c r="H19" s="14">
        <v>35</v>
      </c>
      <c r="I19" s="14">
        <v>48</v>
      </c>
      <c r="J19" s="14">
        <v>10</v>
      </c>
      <c r="K19" s="14">
        <v>139.53530000000001</v>
      </c>
      <c r="L19" s="14">
        <v>35.802799999999998</v>
      </c>
      <c r="M19" s="13">
        <f t="shared" si="0"/>
        <v>177.83065999999943</v>
      </c>
      <c r="N19" s="13">
        <f t="shared" si="1"/>
        <v>80.322383700000074</v>
      </c>
    </row>
    <row r="20" spans="2:25" s="6" customFormat="1" ht="15.75" customHeight="1">
      <c r="B20" s="14" t="s">
        <v>63</v>
      </c>
      <c r="C20" s="14" t="s">
        <v>56</v>
      </c>
      <c r="D20" s="12" t="s">
        <v>54</v>
      </c>
      <c r="E20" s="14">
        <v>139</v>
      </c>
      <c r="F20" s="14">
        <v>31</v>
      </c>
      <c r="G20" s="14">
        <v>10</v>
      </c>
      <c r="H20" s="14">
        <v>35</v>
      </c>
      <c r="I20" s="14">
        <v>29</v>
      </c>
      <c r="J20" s="14">
        <v>56</v>
      </c>
      <c r="K20" s="14">
        <v>139.51949999999999</v>
      </c>
      <c r="L20" s="14">
        <v>35.499099999999999</v>
      </c>
      <c r="M20" s="13">
        <f t="shared" si="0"/>
        <v>144.13514499999954</v>
      </c>
      <c r="N20" s="13">
        <f t="shared" si="1"/>
        <v>78.8888654999989</v>
      </c>
    </row>
    <row r="21" spans="2:25" s="6" customFormat="1" ht="15.75" customHeight="1">
      <c r="B21" s="14" t="s">
        <v>60</v>
      </c>
      <c r="C21" s="14" t="s">
        <v>57</v>
      </c>
      <c r="D21" s="12" t="s">
        <v>54</v>
      </c>
      <c r="E21" s="14">
        <v>140</v>
      </c>
      <c r="F21" s="14">
        <v>14</v>
      </c>
      <c r="G21" s="14">
        <v>30</v>
      </c>
      <c r="H21" s="14">
        <v>35</v>
      </c>
      <c r="I21" s="14">
        <v>32</v>
      </c>
      <c r="J21" s="14">
        <v>44</v>
      </c>
      <c r="K21" s="14">
        <v>140.24170000000001</v>
      </c>
      <c r="L21" s="14">
        <v>35.5458</v>
      </c>
      <c r="M21" s="13">
        <f t="shared" si="0"/>
        <v>149.31650999999968</v>
      </c>
      <c r="N21" s="13">
        <f t="shared" si="1"/>
        <v>144.41334930000028</v>
      </c>
    </row>
    <row r="22" spans="2:25" s="6" customFormat="1" ht="15.75" customHeight="1">
      <c r="B22" s="14" t="s">
        <v>61</v>
      </c>
      <c r="C22" s="14" t="s">
        <v>58</v>
      </c>
      <c r="D22" s="12" t="s">
        <v>54</v>
      </c>
      <c r="E22" s="14">
        <v>139</v>
      </c>
      <c r="F22" s="14">
        <v>51</v>
      </c>
      <c r="G22" s="14">
        <v>19</v>
      </c>
      <c r="H22" s="14">
        <v>35</v>
      </c>
      <c r="I22" s="14">
        <v>20</v>
      </c>
      <c r="J22" s="14">
        <v>40</v>
      </c>
      <c r="K22" s="14">
        <v>139.8554</v>
      </c>
      <c r="L22" s="14">
        <v>35.344499999999996</v>
      </c>
      <c r="M22" s="13">
        <f t="shared" si="0"/>
        <v>126.98227499999929</v>
      </c>
      <c r="N22" s="13">
        <f t="shared" si="1"/>
        <v>109.36473659999976</v>
      </c>
    </row>
    <row r="23" spans="2:25" s="6" customFormat="1" ht="15.75" customHeight="1">
      <c r="B23" s="14" t="s">
        <v>62</v>
      </c>
      <c r="C23" s="14" t="s">
        <v>59</v>
      </c>
      <c r="D23" s="12" t="s">
        <v>54</v>
      </c>
      <c r="E23" s="14">
        <v>140</v>
      </c>
      <c r="F23" s="14">
        <v>17</v>
      </c>
      <c r="G23" s="14">
        <v>52</v>
      </c>
      <c r="H23" s="14">
        <v>35</v>
      </c>
      <c r="I23" s="14">
        <v>49</v>
      </c>
      <c r="J23" s="14">
        <v>50</v>
      </c>
      <c r="K23" s="14">
        <v>140.298</v>
      </c>
      <c r="L23" s="14">
        <v>35.8307</v>
      </c>
      <c r="M23" s="13">
        <f t="shared" si="0"/>
        <v>180.92616499999971</v>
      </c>
      <c r="N23" s="13">
        <f t="shared" si="1"/>
        <v>149.52139199999965</v>
      </c>
    </row>
    <row r="24" spans="2:25" s="6" customFormat="1" ht="15.75" customHeight="1">
      <c r="B24" s="32" t="s">
        <v>49</v>
      </c>
      <c r="C24" s="31" t="s">
        <v>44</v>
      </c>
      <c r="D24" s="32" t="s">
        <v>39</v>
      </c>
      <c r="E24" s="31">
        <v>139</v>
      </c>
      <c r="F24" s="31">
        <v>37</v>
      </c>
      <c r="G24" s="31">
        <v>47</v>
      </c>
      <c r="H24" s="31">
        <v>35</v>
      </c>
      <c r="I24" s="31">
        <v>45</v>
      </c>
      <c r="J24" s="31">
        <v>38</v>
      </c>
      <c r="K24" s="31">
        <v>139.62982</v>
      </c>
      <c r="L24" s="31">
        <v>35.760620000000003</v>
      </c>
      <c r="M24" s="33">
        <f t="shared" si="0"/>
        <v>173.15078900000003</v>
      </c>
      <c r="N24" s="33">
        <f t="shared" si="1"/>
        <v>88.898088779999043</v>
      </c>
    </row>
    <row r="25" spans="2:25" s="6" customFormat="1" ht="15.75" customHeight="1">
      <c r="B25" s="32" t="s">
        <v>50</v>
      </c>
      <c r="C25" s="31" t="s">
        <v>45</v>
      </c>
      <c r="D25" s="32" t="s">
        <v>39</v>
      </c>
      <c r="E25" s="31">
        <v>139</v>
      </c>
      <c r="F25" s="31">
        <v>44</v>
      </c>
      <c r="G25" s="31">
        <v>53</v>
      </c>
      <c r="H25" s="31">
        <v>35</v>
      </c>
      <c r="I25" s="31">
        <v>38</v>
      </c>
      <c r="J25" s="31">
        <v>25</v>
      </c>
      <c r="K25" s="31">
        <v>139.74823000000001</v>
      </c>
      <c r="L25" s="31">
        <v>35.640369999999997</v>
      </c>
      <c r="M25" s="33">
        <f t="shared" si="0"/>
        <v>159.80905149999938</v>
      </c>
      <c r="N25" s="33">
        <f t="shared" si="1"/>
        <v>99.641309670000084</v>
      </c>
    </row>
    <row r="26" spans="2:25" s="6" customFormat="1" ht="15.75" customHeight="1">
      <c r="B26" s="32" t="s">
        <v>51</v>
      </c>
      <c r="C26" s="31" t="s">
        <v>46</v>
      </c>
      <c r="D26" s="32" t="s">
        <v>65</v>
      </c>
      <c r="E26" s="31">
        <v>139</v>
      </c>
      <c r="F26" s="31">
        <v>47</v>
      </c>
      <c r="G26" s="31">
        <v>58</v>
      </c>
      <c r="H26" s="31">
        <v>35</v>
      </c>
      <c r="I26" s="31">
        <v>50</v>
      </c>
      <c r="J26" s="31">
        <v>33</v>
      </c>
      <c r="K26" s="31">
        <v>139.79949999999999</v>
      </c>
      <c r="L26" s="31">
        <v>35.842610000000001</v>
      </c>
      <c r="M26" s="33">
        <f t="shared" si="0"/>
        <v>182.24757949999974</v>
      </c>
      <c r="N26" s="33">
        <f t="shared" si="1"/>
        <v>104.29298549999901</v>
      </c>
    </row>
    <row r="27" spans="2:25" s="6" customFormat="1" ht="15.75" customHeight="1">
      <c r="B27" s="32" t="s">
        <v>52</v>
      </c>
      <c r="C27" s="31" t="s">
        <v>47</v>
      </c>
      <c r="D27" s="32" t="s">
        <v>70</v>
      </c>
      <c r="E27" s="31">
        <v>139</v>
      </c>
      <c r="F27" s="31">
        <v>46</v>
      </c>
      <c r="G27" s="31">
        <v>22</v>
      </c>
      <c r="H27" s="31">
        <v>35</v>
      </c>
      <c r="I27" s="31">
        <v>37</v>
      </c>
      <c r="J27" s="31">
        <v>39</v>
      </c>
      <c r="K27" s="31">
        <v>139.77301</v>
      </c>
      <c r="L27" s="31">
        <v>35.627740000000003</v>
      </c>
      <c r="M27" s="33">
        <f t="shared" si="0"/>
        <v>158.40775300000001</v>
      </c>
      <c r="N27" s="33">
        <f t="shared" si="1"/>
        <v>101.88957428999942</v>
      </c>
    </row>
    <row r="28" spans="2:25" s="6" customFormat="1" ht="15.75" customHeight="1">
      <c r="B28" s="32" t="s">
        <v>53</v>
      </c>
      <c r="C28" s="31" t="s">
        <v>48</v>
      </c>
      <c r="D28" s="32" t="s">
        <v>39</v>
      </c>
      <c r="E28" s="31">
        <v>139</v>
      </c>
      <c r="F28" s="31">
        <v>39</v>
      </c>
      <c r="G28" s="31">
        <v>33</v>
      </c>
      <c r="H28" s="31">
        <v>35</v>
      </c>
      <c r="I28" s="31">
        <v>33</v>
      </c>
      <c r="J28" s="31">
        <v>55</v>
      </c>
      <c r="K28" s="31">
        <v>139.65929</v>
      </c>
      <c r="L28" s="31">
        <v>35.5655</v>
      </c>
      <c r="M28" s="33">
        <f t="shared" si="0"/>
        <v>151.5022249999997</v>
      </c>
      <c r="N28" s="33">
        <f t="shared" si="1"/>
        <v>91.571872409999358</v>
      </c>
    </row>
    <row r="29" spans="2:25" s="6" customFormat="1" ht="15.75" customHeight="1">
      <c r="B29" s="31" t="s">
        <v>40</v>
      </c>
      <c r="C29" s="31" t="s">
        <v>41</v>
      </c>
      <c r="D29" s="32" t="s">
        <v>40</v>
      </c>
      <c r="E29" s="31">
        <v>140</v>
      </c>
      <c r="F29" s="31">
        <v>4</v>
      </c>
      <c r="G29" s="31">
        <v>28</v>
      </c>
      <c r="H29" s="31">
        <v>36</v>
      </c>
      <c r="I29" s="31">
        <v>7</v>
      </c>
      <c r="J29" s="31">
        <v>48</v>
      </c>
      <c r="K29" s="31">
        <v>140.07462000000001</v>
      </c>
      <c r="L29" s="31">
        <v>36.130240000000001</v>
      </c>
      <c r="M29" s="33">
        <f t="shared" si="0"/>
        <v>214.16012799999976</v>
      </c>
      <c r="N29" s="33">
        <f t="shared" si="1"/>
        <v>129.2543479800004</v>
      </c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2:25" s="6" customFormat="1" ht="15.75" customHeight="1">
      <c r="B30" s="34" t="s">
        <v>43</v>
      </c>
      <c r="C30" s="34" t="s">
        <v>42</v>
      </c>
      <c r="D30" s="35" t="s">
        <v>40</v>
      </c>
      <c r="E30" s="34">
        <v>139</v>
      </c>
      <c r="F30" s="34">
        <v>42</v>
      </c>
      <c r="G30" s="34">
        <v>42</v>
      </c>
      <c r="H30" s="34">
        <v>36</v>
      </c>
      <c r="I30" s="34">
        <v>1</v>
      </c>
      <c r="J30" s="34">
        <v>38</v>
      </c>
      <c r="K30" s="34">
        <v>139.71190999999999</v>
      </c>
      <c r="L30" s="34">
        <v>36.027239999999999</v>
      </c>
      <c r="M30" s="36">
        <f t="shared" si="0"/>
        <v>202.73227799999958</v>
      </c>
      <c r="N30" s="36">
        <f t="shared" si="1"/>
        <v>96.346032389998484</v>
      </c>
    </row>
    <row r="31" spans="2:25" ht="14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13"/>
      <c r="N31" s="13"/>
    </row>
    <row r="32" spans="2:25" ht="14.25">
      <c r="B32" s="21" t="s">
        <v>66</v>
      </c>
      <c r="E32" s="20">
        <v>140</v>
      </c>
      <c r="F32" s="20">
        <v>8</v>
      </c>
      <c r="G32" s="20">
        <v>17</v>
      </c>
      <c r="H32" s="20">
        <v>35</v>
      </c>
      <c r="I32" s="20">
        <v>34</v>
      </c>
      <c r="J32" s="20">
        <v>55</v>
      </c>
      <c r="K32" s="20">
        <v>140.13800000000001</v>
      </c>
      <c r="L32" s="20">
        <v>35.582000000000001</v>
      </c>
      <c r="M32" s="13">
        <f>(L32-34.2)*110.95</f>
        <v>153.33289999999977</v>
      </c>
      <c r="N32" s="13">
        <f>(K32-138.65)*90.729</f>
        <v>135.00475199999997</v>
      </c>
    </row>
    <row r="33" spans="2:15" ht="14.25">
      <c r="K33" s="1"/>
      <c r="L33" s="1"/>
      <c r="M33" s="13"/>
      <c r="N33" s="13"/>
    </row>
    <row r="34" spans="2:15" ht="14.25">
      <c r="G34" s="23" t="s">
        <v>68</v>
      </c>
      <c r="K34" s="3"/>
      <c r="L34" s="3"/>
      <c r="M34" s="19"/>
      <c r="N34" s="19"/>
      <c r="O34" s="3"/>
    </row>
    <row r="35" spans="2:15" ht="28.5">
      <c r="B35" s="7"/>
      <c r="C35" s="8" t="s">
        <v>0</v>
      </c>
      <c r="D35" s="7" t="s">
        <v>1</v>
      </c>
      <c r="E35" s="8" t="s">
        <v>2</v>
      </c>
      <c r="F35" s="8" t="s">
        <v>3</v>
      </c>
      <c r="G35" s="8" t="s">
        <v>4</v>
      </c>
      <c r="H35" s="8" t="s">
        <v>2</v>
      </c>
      <c r="I35" s="8" t="s">
        <v>5</v>
      </c>
      <c r="J35" s="8" t="s">
        <v>4</v>
      </c>
      <c r="K35" s="9" t="s">
        <v>6</v>
      </c>
      <c r="L35" s="9" t="s">
        <v>7</v>
      </c>
      <c r="M35" s="9" t="s">
        <v>8</v>
      </c>
      <c r="N35" s="9" t="s">
        <v>9</v>
      </c>
      <c r="O35" s="4"/>
    </row>
    <row r="36" spans="2:15" ht="14.25">
      <c r="B36" s="11" t="s">
        <v>25</v>
      </c>
      <c r="C36" s="11" t="s">
        <v>10</v>
      </c>
      <c r="D36" s="12" t="s">
        <v>24</v>
      </c>
      <c r="E36" s="11">
        <v>140</v>
      </c>
      <c r="F36" s="11">
        <v>3</v>
      </c>
      <c r="G36" s="11">
        <v>34</v>
      </c>
      <c r="H36" s="11">
        <v>35</v>
      </c>
      <c r="I36" s="11">
        <v>47</v>
      </c>
      <c r="J36" s="11">
        <v>27</v>
      </c>
      <c r="K36" s="24">
        <v>140.05969999999999</v>
      </c>
      <c r="L36" s="24">
        <v>35.7911</v>
      </c>
      <c r="M36" s="13">
        <f t="shared" ref="M36:M63" si="2">(L36-34.82)*110.95</f>
        <v>107.74354499999998</v>
      </c>
      <c r="N36" s="13">
        <f t="shared" ref="N36:N63" si="3">(K36-139.23)*90.729</f>
        <v>75.277851300000236</v>
      </c>
      <c r="O36" s="2"/>
    </row>
    <row r="37" spans="2:15" ht="14.25">
      <c r="B37" s="11" t="s">
        <v>26</v>
      </c>
      <c r="C37" s="11" t="s">
        <v>11</v>
      </c>
      <c r="D37" s="12" t="s">
        <v>24</v>
      </c>
      <c r="E37" s="11">
        <v>140</v>
      </c>
      <c r="F37" s="11">
        <v>13</v>
      </c>
      <c r="G37" s="11">
        <v>47</v>
      </c>
      <c r="H37" s="11">
        <v>35</v>
      </c>
      <c r="I37" s="11">
        <v>43</v>
      </c>
      <c r="J37" s="11">
        <v>12</v>
      </c>
      <c r="K37" s="24">
        <v>140.22999999999999</v>
      </c>
      <c r="L37" s="24">
        <v>35.720199999999998</v>
      </c>
      <c r="M37" s="13">
        <f t="shared" si="2"/>
        <v>99.8771899999998</v>
      </c>
      <c r="N37" s="13">
        <f t="shared" si="3"/>
        <v>90.728999999999999</v>
      </c>
    </row>
    <row r="38" spans="2:15" ht="14.25">
      <c r="B38" s="11" t="s">
        <v>27</v>
      </c>
      <c r="C38" s="11" t="s">
        <v>12</v>
      </c>
      <c r="D38" s="12" t="s">
        <v>24</v>
      </c>
      <c r="E38" s="11">
        <v>139</v>
      </c>
      <c r="F38" s="11">
        <v>54</v>
      </c>
      <c r="G38" s="11">
        <v>19</v>
      </c>
      <c r="H38" s="11">
        <v>35</v>
      </c>
      <c r="I38" s="11">
        <v>39</v>
      </c>
      <c r="J38" s="11">
        <v>1</v>
      </c>
      <c r="K38" s="24">
        <v>139.90549999999999</v>
      </c>
      <c r="L38" s="24">
        <v>35.650500000000001</v>
      </c>
      <c r="M38" s="13">
        <f t="shared" si="2"/>
        <v>92.143975000000083</v>
      </c>
      <c r="N38" s="13">
        <f t="shared" si="3"/>
        <v>61.287439499999955</v>
      </c>
    </row>
    <row r="39" spans="2:15" ht="14.25">
      <c r="B39" s="11" t="s">
        <v>28</v>
      </c>
      <c r="C39" s="11" t="s">
        <v>13</v>
      </c>
      <c r="D39" s="12" t="s">
        <v>24</v>
      </c>
      <c r="E39" s="11">
        <v>140</v>
      </c>
      <c r="F39" s="11">
        <v>6</v>
      </c>
      <c r="G39" s="11">
        <v>19</v>
      </c>
      <c r="H39" s="11">
        <v>35</v>
      </c>
      <c r="I39" s="11">
        <v>36</v>
      </c>
      <c r="J39" s="11">
        <v>17</v>
      </c>
      <c r="K39" s="24">
        <v>140.10550000000001</v>
      </c>
      <c r="L39" s="24">
        <v>35.604999999999997</v>
      </c>
      <c r="M39" s="13">
        <f t="shared" si="2"/>
        <v>87.095749999999626</v>
      </c>
      <c r="N39" s="13">
        <f t="shared" si="3"/>
        <v>79.433239500001505</v>
      </c>
    </row>
    <row r="40" spans="2:15" ht="14.25">
      <c r="B40" s="11" t="s">
        <v>29</v>
      </c>
      <c r="C40" s="11" t="s">
        <v>14</v>
      </c>
      <c r="D40" s="12" t="s">
        <v>24</v>
      </c>
      <c r="E40" s="11">
        <v>140</v>
      </c>
      <c r="F40" s="11">
        <v>20</v>
      </c>
      <c r="G40" s="11">
        <v>11</v>
      </c>
      <c r="H40" s="11">
        <v>35</v>
      </c>
      <c r="I40" s="11">
        <v>34</v>
      </c>
      <c r="J40" s="11">
        <v>9</v>
      </c>
      <c r="K40" s="24">
        <v>140.3366</v>
      </c>
      <c r="L40" s="24">
        <v>35.569400000000002</v>
      </c>
      <c r="M40" s="13">
        <f t="shared" si="2"/>
        <v>83.145930000000163</v>
      </c>
      <c r="N40" s="13">
        <f t="shared" si="3"/>
        <v>100.40071140000131</v>
      </c>
    </row>
    <row r="41" spans="2:15" ht="14.25">
      <c r="B41" s="11" t="s">
        <v>30</v>
      </c>
      <c r="C41" s="11" t="s">
        <v>15</v>
      </c>
      <c r="D41" s="12" t="s">
        <v>24</v>
      </c>
      <c r="E41" s="11">
        <v>140</v>
      </c>
      <c r="F41" s="11">
        <v>3</v>
      </c>
      <c r="G41" s="11">
        <v>7</v>
      </c>
      <c r="H41" s="11">
        <v>35</v>
      </c>
      <c r="I41" s="11">
        <v>28</v>
      </c>
      <c r="J41" s="11">
        <v>24</v>
      </c>
      <c r="K41" s="11">
        <v>140.0522</v>
      </c>
      <c r="L41" s="11">
        <v>35.473599999999998</v>
      </c>
      <c r="M41" s="13">
        <f t="shared" si="2"/>
        <v>72.516919999999701</v>
      </c>
      <c r="N41" s="13">
        <f t="shared" si="3"/>
        <v>74.597383800000856</v>
      </c>
    </row>
    <row r="42" spans="2:15" ht="14.25">
      <c r="B42" s="11" t="s">
        <v>31</v>
      </c>
      <c r="C42" s="11" t="s">
        <v>16</v>
      </c>
      <c r="D42" s="12" t="s">
        <v>24</v>
      </c>
      <c r="E42" s="11">
        <v>139</v>
      </c>
      <c r="F42" s="11">
        <v>55</v>
      </c>
      <c r="G42" s="11">
        <v>8</v>
      </c>
      <c r="H42" s="11">
        <v>35</v>
      </c>
      <c r="I42" s="11">
        <v>22</v>
      </c>
      <c r="J42" s="11">
        <v>13</v>
      </c>
      <c r="K42" s="11">
        <v>139.91909999999999</v>
      </c>
      <c r="L42" s="11">
        <v>35.3705</v>
      </c>
      <c r="M42" s="13">
        <f t="shared" si="2"/>
        <v>61.077974999999952</v>
      </c>
      <c r="N42" s="13">
        <f t="shared" si="3"/>
        <v>62.52135389999966</v>
      </c>
    </row>
    <row r="43" spans="2:15" ht="14.25">
      <c r="B43" s="11" t="s">
        <v>32</v>
      </c>
      <c r="C43" s="11" t="s">
        <v>17</v>
      </c>
      <c r="D43" s="12" t="s">
        <v>24</v>
      </c>
      <c r="E43" s="11">
        <v>139</v>
      </c>
      <c r="F43" s="11">
        <v>51</v>
      </c>
      <c r="G43" s="11">
        <v>46</v>
      </c>
      <c r="H43" s="11">
        <v>35</v>
      </c>
      <c r="I43" s="11">
        <v>18</v>
      </c>
      <c r="J43" s="11">
        <v>17</v>
      </c>
      <c r="K43" s="24">
        <v>139.863</v>
      </c>
      <c r="L43" s="24">
        <v>35.305</v>
      </c>
      <c r="M43" s="13">
        <f t="shared" si="2"/>
        <v>53.810749999999935</v>
      </c>
      <c r="N43" s="13">
        <f t="shared" si="3"/>
        <v>57.43145700000089</v>
      </c>
    </row>
    <row r="44" spans="2:15" ht="14.25">
      <c r="B44" s="11" t="s">
        <v>33</v>
      </c>
      <c r="C44" s="11" t="s">
        <v>18</v>
      </c>
      <c r="D44" s="12" t="s">
        <v>24</v>
      </c>
      <c r="E44" s="11">
        <v>140</v>
      </c>
      <c r="F44" s="11">
        <v>4</v>
      </c>
      <c r="G44" s="11">
        <v>54</v>
      </c>
      <c r="H44" s="11">
        <v>35</v>
      </c>
      <c r="I44" s="11">
        <v>37</v>
      </c>
      <c r="J44" s="11">
        <v>49</v>
      </c>
      <c r="K44" s="24">
        <v>140.08170000000001</v>
      </c>
      <c r="L44" s="24">
        <v>35.630299999999998</v>
      </c>
      <c r="M44" s="13">
        <f t="shared" si="2"/>
        <v>89.902784999999781</v>
      </c>
      <c r="N44" s="13">
        <f t="shared" si="3"/>
        <v>77.273889300002025</v>
      </c>
    </row>
    <row r="45" spans="2:15" ht="14.25">
      <c r="B45" s="11" t="s">
        <v>34</v>
      </c>
      <c r="C45" s="11" t="s">
        <v>19</v>
      </c>
      <c r="D45" s="12" t="s">
        <v>24</v>
      </c>
      <c r="E45" s="11">
        <v>140</v>
      </c>
      <c r="F45" s="11">
        <v>3</v>
      </c>
      <c r="G45" s="11">
        <v>9</v>
      </c>
      <c r="H45" s="11">
        <v>35</v>
      </c>
      <c r="I45" s="11">
        <v>54</v>
      </c>
      <c r="J45" s="11">
        <v>28</v>
      </c>
      <c r="K45" s="24">
        <v>140.05269999999999</v>
      </c>
      <c r="L45" s="24">
        <v>35.908000000000001</v>
      </c>
      <c r="M45" s="13">
        <f t="shared" si="2"/>
        <v>120.71360000000011</v>
      </c>
      <c r="N45" s="13">
        <f t="shared" si="3"/>
        <v>74.642748299999781</v>
      </c>
    </row>
    <row r="46" spans="2:15" ht="14.25">
      <c r="B46" s="11" t="s">
        <v>35</v>
      </c>
      <c r="C46" s="11" t="s">
        <v>69</v>
      </c>
      <c r="D46" s="12" t="s">
        <v>24</v>
      </c>
      <c r="E46" s="11">
        <v>139</v>
      </c>
      <c r="F46" s="11">
        <v>41</v>
      </c>
      <c r="G46" s="11">
        <v>20</v>
      </c>
      <c r="H46" s="11">
        <v>35</v>
      </c>
      <c r="I46" s="11">
        <v>42</v>
      </c>
      <c r="J46" s="11">
        <v>27</v>
      </c>
      <c r="K46" s="24">
        <v>139.6891</v>
      </c>
      <c r="L46" s="24">
        <v>35.707500000000003</v>
      </c>
      <c r="M46" s="13">
        <f t="shared" si="2"/>
        <v>98.468125000000313</v>
      </c>
      <c r="N46" s="13">
        <f t="shared" si="3"/>
        <v>41.653683900000587</v>
      </c>
    </row>
    <row r="47" spans="2:15" ht="14.25">
      <c r="B47" s="11" t="s">
        <v>36</v>
      </c>
      <c r="C47" s="11" t="s">
        <v>21</v>
      </c>
      <c r="D47" s="12" t="s">
        <v>24</v>
      </c>
      <c r="E47" s="11">
        <v>139</v>
      </c>
      <c r="F47" s="11">
        <v>42</v>
      </c>
      <c r="G47" s="11">
        <v>33</v>
      </c>
      <c r="H47" s="11">
        <v>35</v>
      </c>
      <c r="I47" s="11">
        <v>31</v>
      </c>
      <c r="J47" s="11">
        <v>32</v>
      </c>
      <c r="K47" s="24">
        <v>139.70939999999999</v>
      </c>
      <c r="L47" s="24">
        <v>35.525799999999997</v>
      </c>
      <c r="M47" s="13">
        <f t="shared" si="2"/>
        <v>78.3085099999996</v>
      </c>
      <c r="N47" s="13">
        <f t="shared" si="3"/>
        <v>43.495482599999846</v>
      </c>
    </row>
    <row r="48" spans="2:15" ht="14.25">
      <c r="B48" s="11" t="s">
        <v>37</v>
      </c>
      <c r="C48" s="11" t="s">
        <v>22</v>
      </c>
      <c r="D48" s="12" t="s">
        <v>24</v>
      </c>
      <c r="E48" s="11">
        <v>139</v>
      </c>
      <c r="F48" s="11">
        <v>38</v>
      </c>
      <c r="G48" s="11">
        <v>13</v>
      </c>
      <c r="H48" s="11">
        <v>35</v>
      </c>
      <c r="I48" s="11">
        <v>26</v>
      </c>
      <c r="J48" s="11">
        <v>1</v>
      </c>
      <c r="K48" s="24">
        <v>139.63720000000001</v>
      </c>
      <c r="L48" s="24">
        <v>35.433799999999998</v>
      </c>
      <c r="M48" s="13">
        <f t="shared" si="2"/>
        <v>68.10110999999975</v>
      </c>
      <c r="N48" s="13">
        <f t="shared" si="3"/>
        <v>36.944848800001573</v>
      </c>
    </row>
    <row r="49" spans="2:14" ht="14.25">
      <c r="B49" s="11" t="s">
        <v>38</v>
      </c>
      <c r="C49" s="11" t="s">
        <v>23</v>
      </c>
      <c r="D49" s="12" t="s">
        <v>24</v>
      </c>
      <c r="E49" s="11">
        <v>139</v>
      </c>
      <c r="F49" s="11">
        <v>32</v>
      </c>
      <c r="G49" s="11">
        <v>30</v>
      </c>
      <c r="H49" s="11">
        <v>35</v>
      </c>
      <c r="I49" s="11">
        <v>27</v>
      </c>
      <c r="J49" s="11">
        <v>3</v>
      </c>
      <c r="K49" s="24">
        <v>139.5419</v>
      </c>
      <c r="L49" s="24">
        <v>35.451099999999997</v>
      </c>
      <c r="M49" s="13">
        <f t="shared" si="2"/>
        <v>70.020544999999601</v>
      </c>
      <c r="N49" s="13">
        <f t="shared" si="3"/>
        <v>28.298375100000772</v>
      </c>
    </row>
    <row r="50" spans="2:14" ht="14.25">
      <c r="B50" s="14" t="s">
        <v>64</v>
      </c>
      <c r="C50" s="14" t="s">
        <v>55</v>
      </c>
      <c r="D50" s="12" t="s">
        <v>54</v>
      </c>
      <c r="E50" s="14">
        <v>139</v>
      </c>
      <c r="F50" s="14">
        <v>32</v>
      </c>
      <c r="G50" s="14">
        <v>18</v>
      </c>
      <c r="H50" s="14">
        <v>35</v>
      </c>
      <c r="I50" s="14">
        <v>47</v>
      </c>
      <c r="J50" s="14">
        <v>58</v>
      </c>
      <c r="K50" s="24">
        <v>139.5385</v>
      </c>
      <c r="L50" s="24">
        <v>35.799599999999998</v>
      </c>
      <c r="M50" s="13">
        <f t="shared" si="2"/>
        <v>108.68661999999976</v>
      </c>
      <c r="N50" s="13">
        <f t="shared" si="3"/>
        <v>27.989896500000846</v>
      </c>
    </row>
    <row r="51" spans="2:14" ht="14.25">
      <c r="B51" s="14" t="s">
        <v>63</v>
      </c>
      <c r="C51" s="14" t="s">
        <v>56</v>
      </c>
      <c r="D51" s="12" t="s">
        <v>54</v>
      </c>
      <c r="E51" s="14">
        <v>139</v>
      </c>
      <c r="F51" s="14">
        <v>31</v>
      </c>
      <c r="G51" s="14">
        <v>21</v>
      </c>
      <c r="H51" s="14">
        <v>35</v>
      </c>
      <c r="I51" s="14">
        <v>29</v>
      </c>
      <c r="J51" s="14">
        <v>45</v>
      </c>
      <c r="K51" s="24">
        <v>139.52269999999999</v>
      </c>
      <c r="L51" s="24">
        <v>35.495899999999999</v>
      </c>
      <c r="M51" s="13">
        <f t="shared" si="2"/>
        <v>74.991104999999848</v>
      </c>
      <c r="N51" s="13">
        <f t="shared" si="3"/>
        <v>26.556378299999675</v>
      </c>
    </row>
    <row r="52" spans="2:14" ht="14.25">
      <c r="B52" s="14" t="s">
        <v>60</v>
      </c>
      <c r="C52" s="14" t="s">
        <v>57</v>
      </c>
      <c r="D52" s="12" t="s">
        <v>54</v>
      </c>
      <c r="E52" s="14">
        <v>140</v>
      </c>
      <c r="F52" s="14">
        <v>14</v>
      </c>
      <c r="G52" s="14">
        <v>42</v>
      </c>
      <c r="H52" s="14">
        <v>35</v>
      </c>
      <c r="I52" s="14">
        <v>32</v>
      </c>
      <c r="J52" s="14">
        <v>32</v>
      </c>
      <c r="K52" s="24">
        <v>140.245</v>
      </c>
      <c r="L52" s="24">
        <v>35.542499999999997</v>
      </c>
      <c r="M52" s="13">
        <f t="shared" si="2"/>
        <v>80.161374999999623</v>
      </c>
      <c r="N52" s="13">
        <f t="shared" si="3"/>
        <v>92.089935000001347</v>
      </c>
    </row>
    <row r="53" spans="2:14" ht="14.25">
      <c r="B53" s="14" t="s">
        <v>61</v>
      </c>
      <c r="C53" s="14" t="s">
        <v>58</v>
      </c>
      <c r="D53" s="12" t="s">
        <v>54</v>
      </c>
      <c r="E53" s="14">
        <v>139</v>
      </c>
      <c r="F53" s="14">
        <v>51</v>
      </c>
      <c r="G53" s="14">
        <v>30</v>
      </c>
      <c r="H53" s="14">
        <v>35</v>
      </c>
      <c r="I53" s="14">
        <v>20</v>
      </c>
      <c r="J53" s="14">
        <v>28</v>
      </c>
      <c r="K53" s="24">
        <v>139.8586</v>
      </c>
      <c r="L53" s="24">
        <v>35.341200000000001</v>
      </c>
      <c r="M53" s="13">
        <f t="shared" si="2"/>
        <v>57.827140000000036</v>
      </c>
      <c r="N53" s="13">
        <f t="shared" si="3"/>
        <v>57.032249400000531</v>
      </c>
    </row>
    <row r="54" spans="2:14" ht="14.25">
      <c r="B54" s="14" t="s">
        <v>62</v>
      </c>
      <c r="C54" s="14" t="s">
        <v>59</v>
      </c>
      <c r="D54" s="12" t="s">
        <v>54</v>
      </c>
      <c r="E54" s="14">
        <v>140</v>
      </c>
      <c r="F54" s="14">
        <v>18</v>
      </c>
      <c r="G54" s="14">
        <v>4</v>
      </c>
      <c r="H54" s="14">
        <v>35</v>
      </c>
      <c r="I54" s="14">
        <v>49</v>
      </c>
      <c r="J54" s="14">
        <v>39</v>
      </c>
      <c r="K54" s="24">
        <v>140.3013</v>
      </c>
      <c r="L54" s="24">
        <v>35.827500000000001</v>
      </c>
      <c r="M54" s="13">
        <f t="shared" si="2"/>
        <v>111.78212500000004</v>
      </c>
      <c r="N54" s="13">
        <f t="shared" si="3"/>
        <v>97.19797770000072</v>
      </c>
    </row>
    <row r="55" spans="2:14" ht="14.25">
      <c r="B55" s="12" t="s">
        <v>49</v>
      </c>
      <c r="C55" s="11" t="s">
        <v>44</v>
      </c>
      <c r="D55" s="12" t="s">
        <v>39</v>
      </c>
      <c r="E55" s="11">
        <v>139</v>
      </c>
      <c r="F55" s="11">
        <v>37</v>
      </c>
      <c r="G55" s="11">
        <v>58</v>
      </c>
      <c r="H55" s="11">
        <v>35</v>
      </c>
      <c r="I55" s="11">
        <v>45</v>
      </c>
      <c r="J55" s="11">
        <v>26</v>
      </c>
      <c r="K55" s="25">
        <v>139.63300000000001</v>
      </c>
      <c r="L55" s="25">
        <v>35.757399999999997</v>
      </c>
      <c r="M55" s="13">
        <f t="shared" si="2"/>
        <v>104.00452999999963</v>
      </c>
      <c r="N55" s="13">
        <f t="shared" si="3"/>
        <v>36.563787000001817</v>
      </c>
    </row>
    <row r="56" spans="2:14" ht="14.25">
      <c r="B56" s="12" t="s">
        <v>50</v>
      </c>
      <c r="C56" s="11" t="s">
        <v>45</v>
      </c>
      <c r="D56" s="12" t="s">
        <v>39</v>
      </c>
      <c r="E56" s="11">
        <v>139</v>
      </c>
      <c r="F56" s="11">
        <v>45</v>
      </c>
      <c r="G56" s="11">
        <v>5</v>
      </c>
      <c r="H56" s="11">
        <v>35</v>
      </c>
      <c r="I56" s="11">
        <v>38</v>
      </c>
      <c r="J56" s="11">
        <v>13</v>
      </c>
      <c r="K56" s="25">
        <v>139.75149999999999</v>
      </c>
      <c r="L56" s="25">
        <v>35.637099999999997</v>
      </c>
      <c r="M56" s="13">
        <f t="shared" si="2"/>
        <v>90.657244999999605</v>
      </c>
      <c r="N56" s="13">
        <f t="shared" si="3"/>
        <v>47.315173500000292</v>
      </c>
    </row>
    <row r="57" spans="2:14" ht="14.25">
      <c r="B57" s="12" t="s">
        <v>51</v>
      </c>
      <c r="C57" s="11" t="s">
        <v>46</v>
      </c>
      <c r="D57" s="12" t="s">
        <v>65</v>
      </c>
      <c r="E57" s="11">
        <v>139</v>
      </c>
      <c r="F57" s="11">
        <v>48</v>
      </c>
      <c r="G57" s="11">
        <v>9</v>
      </c>
      <c r="H57" s="11">
        <v>35</v>
      </c>
      <c r="I57" s="11">
        <v>50</v>
      </c>
      <c r="J57" s="11">
        <v>21</v>
      </c>
      <c r="K57" s="25">
        <v>139.80269999999999</v>
      </c>
      <c r="L57" s="25">
        <v>35.839300000000001</v>
      </c>
      <c r="M57" s="13">
        <f t="shared" si="2"/>
        <v>113.09133500000014</v>
      </c>
      <c r="N57" s="13">
        <f t="shared" si="3"/>
        <v>51.960498299999777</v>
      </c>
    </row>
    <row r="58" spans="2:14" ht="14.25">
      <c r="B58" s="12" t="s">
        <v>52</v>
      </c>
      <c r="C58" s="11" t="s">
        <v>47</v>
      </c>
      <c r="D58" s="12" t="s">
        <v>39</v>
      </c>
      <c r="E58" s="11">
        <v>139</v>
      </c>
      <c r="F58" s="11">
        <v>46</v>
      </c>
      <c r="G58" s="11">
        <v>34</v>
      </c>
      <c r="H58" s="11">
        <v>35</v>
      </c>
      <c r="I58" s="11">
        <v>37</v>
      </c>
      <c r="J58" s="11">
        <v>28</v>
      </c>
      <c r="K58" s="25">
        <v>139.77619999999999</v>
      </c>
      <c r="L58" s="25">
        <v>35.624499999999998</v>
      </c>
      <c r="M58" s="13">
        <f t="shared" si="2"/>
        <v>89.259274999999704</v>
      </c>
      <c r="N58" s="13">
        <f t="shared" si="3"/>
        <v>49.556179799999903</v>
      </c>
    </row>
    <row r="59" spans="2:14" ht="14.25">
      <c r="B59" s="12" t="s">
        <v>53</v>
      </c>
      <c r="C59" s="11" t="s">
        <v>48</v>
      </c>
      <c r="D59" s="12" t="s">
        <v>39</v>
      </c>
      <c r="E59" s="11">
        <v>139</v>
      </c>
      <c r="F59" s="11">
        <v>39</v>
      </c>
      <c r="G59" s="11">
        <v>44</v>
      </c>
      <c r="H59" s="11">
        <v>35</v>
      </c>
      <c r="I59" s="11">
        <v>33</v>
      </c>
      <c r="J59" s="11">
        <v>43</v>
      </c>
      <c r="K59" s="25">
        <v>139.66249999999999</v>
      </c>
      <c r="L59" s="25">
        <v>35.562199999999997</v>
      </c>
      <c r="M59" s="13">
        <f t="shared" si="2"/>
        <v>82.347089999999653</v>
      </c>
      <c r="N59" s="13">
        <f t="shared" si="3"/>
        <v>39.240292500000415</v>
      </c>
    </row>
    <row r="60" spans="2:14" ht="14.25">
      <c r="B60" s="11" t="s">
        <v>40</v>
      </c>
      <c r="C60" s="11" t="s">
        <v>41</v>
      </c>
      <c r="D60" s="15" t="s">
        <v>40</v>
      </c>
      <c r="E60" s="11">
        <v>140</v>
      </c>
      <c r="F60" s="11">
        <v>4</v>
      </c>
      <c r="G60" s="11">
        <v>40</v>
      </c>
      <c r="H60" s="11">
        <v>36</v>
      </c>
      <c r="I60" s="11">
        <v>7</v>
      </c>
      <c r="J60" s="11">
        <v>37</v>
      </c>
      <c r="K60" s="25">
        <v>140.0779</v>
      </c>
      <c r="L60" s="25">
        <v>36.127000000000002</v>
      </c>
      <c r="M60" s="13">
        <f t="shared" si="2"/>
        <v>145.01165000000023</v>
      </c>
      <c r="N60" s="13">
        <f t="shared" si="3"/>
        <v>76.929119100000889</v>
      </c>
    </row>
    <row r="61" spans="2:14" ht="14.25">
      <c r="B61" s="17" t="s">
        <v>43</v>
      </c>
      <c r="C61" s="17" t="s">
        <v>42</v>
      </c>
      <c r="D61" s="18" t="s">
        <v>40</v>
      </c>
      <c r="E61" s="17">
        <v>139</v>
      </c>
      <c r="F61" s="17">
        <v>42</v>
      </c>
      <c r="G61" s="17">
        <v>54</v>
      </c>
      <c r="H61" s="17">
        <v>36</v>
      </c>
      <c r="I61" s="17">
        <v>1</v>
      </c>
      <c r="J61" s="17">
        <v>26</v>
      </c>
      <c r="K61" s="28">
        <v>139.71520000000001</v>
      </c>
      <c r="L61" s="28">
        <v>36.024000000000001</v>
      </c>
      <c r="M61" s="19">
        <f t="shared" si="2"/>
        <v>133.58380000000008</v>
      </c>
      <c r="N61" s="19">
        <f t="shared" si="3"/>
        <v>44.021710800001841</v>
      </c>
    </row>
    <row r="62" spans="2:14" ht="14.25">
      <c r="M62" s="13"/>
      <c r="N62" s="13"/>
    </row>
    <row r="63" spans="2:14" ht="14.25">
      <c r="B63" s="21" t="s">
        <v>66</v>
      </c>
      <c r="C63" s="2"/>
      <c r="E63" s="20">
        <v>140</v>
      </c>
      <c r="F63" s="20">
        <v>8</v>
      </c>
      <c r="G63" s="20">
        <v>28</v>
      </c>
      <c r="H63" s="20">
        <v>35</v>
      </c>
      <c r="I63" s="20">
        <v>34</v>
      </c>
      <c r="J63" s="20">
        <v>43</v>
      </c>
      <c r="K63" s="26">
        <v>140.1412</v>
      </c>
      <c r="L63" s="27">
        <v>35.578699999999998</v>
      </c>
      <c r="M63" s="13">
        <f t="shared" si="2"/>
        <v>84.177764999999724</v>
      </c>
      <c r="N63" s="13">
        <f t="shared" si="3"/>
        <v>82.672264800000733</v>
      </c>
    </row>
    <row r="66" spans="2:15">
      <c r="B66" s="30"/>
      <c r="C66" s="30"/>
      <c r="D66" s="29"/>
      <c r="E66" s="29"/>
    </row>
    <row r="67" spans="2:15">
      <c r="B67" s="30"/>
      <c r="C67" s="30"/>
      <c r="D67" s="29"/>
      <c r="E67" s="29"/>
    </row>
    <row r="68" spans="2:15">
      <c r="B68" s="30"/>
      <c r="C68" s="30"/>
      <c r="D68" s="29"/>
      <c r="E68" s="29"/>
    </row>
    <row r="69" spans="2:15">
      <c r="B69" s="30"/>
      <c r="C69" s="30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</row>
    <row r="70" spans="2:15">
      <c r="B70" s="30"/>
      <c r="C70" s="30"/>
      <c r="D70" s="29"/>
      <c r="E70" s="29"/>
    </row>
    <row r="71" spans="2:15">
      <c r="B71" s="30"/>
      <c r="C71" s="30"/>
    </row>
    <row r="72" spans="2:15">
      <c r="B72" s="30"/>
      <c r="C72" s="30"/>
    </row>
    <row r="73" spans="2:15">
      <c r="B73" s="30"/>
      <c r="C73" s="30"/>
    </row>
    <row r="74" spans="2:15">
      <c r="B74" s="30"/>
      <c r="C74" s="30"/>
    </row>
    <row r="75" spans="2:15">
      <c r="B75" s="30"/>
      <c r="C75" s="30"/>
    </row>
    <row r="76" spans="2:15">
      <c r="B76" s="30"/>
      <c r="C76" s="30"/>
    </row>
    <row r="77" spans="2:15">
      <c r="B77" s="30"/>
      <c r="C77" s="30"/>
    </row>
    <row r="78" spans="2:15">
      <c r="B78" s="30"/>
      <c r="C78" s="30"/>
    </row>
    <row r="79" spans="2:15">
      <c r="B79" s="30"/>
      <c r="C79" s="30"/>
    </row>
    <row r="80" spans="2:15">
      <c r="B80" s="29"/>
      <c r="C80" s="29"/>
    </row>
    <row r="81" spans="2:3">
      <c r="B81" s="29"/>
      <c r="C81" s="29"/>
    </row>
    <row r="82" spans="2:3">
      <c r="B82" s="29"/>
      <c r="C82" s="29"/>
    </row>
    <row r="83" spans="2:3">
      <c r="B83" s="29"/>
      <c r="C83" s="29"/>
    </row>
    <row r="84" spans="2:3">
      <c r="C84" s="29"/>
    </row>
    <row r="85" spans="2:3">
      <c r="C85" s="29"/>
    </row>
  </sheetData>
  <phoneticPr fontId="2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aki</cp:lastModifiedBy>
  <dcterms:created xsi:type="dcterms:W3CDTF">2013-10-25T04:28:22Z</dcterms:created>
  <dcterms:modified xsi:type="dcterms:W3CDTF">2013-12-09T10:45:26Z</dcterms:modified>
</cp:coreProperties>
</file>