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930" windowWidth="16965" windowHeight="12495" activeTab="0"/>
  </bookViews>
  <sheets>
    <sheet name="T51-ERI" sheetId="1" r:id="rId1"/>
  </sheets>
  <definedNames/>
  <calcPr fullCalcOnLoad="1"/>
</workbook>
</file>

<file path=xl/sharedStrings.xml><?xml version="1.0" encoding="utf-8"?>
<sst xmlns="http://schemas.openxmlformats.org/spreadsheetml/2006/main" count="323" uniqueCount="96">
  <si>
    <t xml:space="preserve"> *** Data for Delta Time, Duration, and Minimum Period ***</t>
  </si>
  <si>
    <t>Delta Time (sec)</t>
  </si>
  <si>
    <t>Number of Time (must be Power of 2)</t>
  </si>
  <si>
    <t xml:space="preserve"> </t>
  </si>
  <si>
    <t>Minimum Period (sec)</t>
  </si>
  <si>
    <t>Imaginary Omega for Phinney's method</t>
  </si>
  <si>
    <t xml:space="preserve"> *** MEDIUM DATA ***</t>
  </si>
  <si>
    <t>NL (NUMBER OF LAYERS)</t>
  </si>
  <si>
    <t>Use of Const. Q of Futterman (1962) (Yes=1, No=0: Valid only for Q const)</t>
  </si>
  <si>
    <t>Reference Frequency (Hz)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</si>
  <si>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</si>
  <si>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</si>
  <si>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</si>
  <si>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</si>
  <si>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</si>
  <si>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</si>
  <si>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</si>
  <si>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</si>
  <si>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</si>
  <si>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</si>
  <si>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Seimic Fault Parameters  ***</t>
  </si>
  <si>
    <t>Length (m)</t>
  </si>
  <si>
    <t>Width (m)</t>
  </si>
  <si>
    <t>Num. of Sub-Fault along Length</t>
  </si>
  <si>
    <t>Num. of Sub-Fault along Width</t>
  </si>
  <si>
    <t>Number of Gaussian Points per Sub-Fault (from 1=1x1 up to =6-&gt;6x6)</t>
  </si>
  <si>
    <t>Start Time of Rupture (sec)</t>
  </si>
  <si>
    <t>Strike (deg)</t>
  </si>
  <si>
    <t>Dip (deg)</t>
  </si>
  <si>
    <t>Vr (m/s)</t>
  </si>
  <si>
    <t xml:space="preserve">dtr (s; average delay ruptute time at sub-faults)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</si>
  <si>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</si>
  <si>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</si>
  <si>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</si>
  <si>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</si>
  <si>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</si>
  <si>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</si>
  <si>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Number of Time Windows</t>
  </si>
  <si>
    <t>Interval Time (s)</t>
  </si>
  <si>
    <t>fmax (Hz; only for Nakamura &amp; Miyatake)</t>
  </si>
  <si>
    <t>dtN (sec; dt fot only Nakamura &amp; Miyatake)</t>
  </si>
  <si>
    <t>Time Window Number</t>
  </si>
  <si>
    <t>1st Half Rise Time (s)</t>
  </si>
  <si>
    <t>2nd Half Rise Time (s)</t>
  </si>
  <si>
    <t xml:space="preserve"> *** Data for Static Wavenumber Integration using Greenfield's Quadrature ***</t>
  </si>
  <si>
    <t>The first corner (om*k) on real axis (ex. 2.0)</t>
  </si>
  <si>
    <t>Initial Number of Intgegration Points for Adaptive Newton-Cotes Quadrature</t>
  </si>
  <si>
    <t>The second corner (om*k) on imag. axis (ex. 10.0)</t>
  </si>
  <si>
    <t xml:space="preserve"> *** Data for Dynamic Wavenumber Integration using Simpson's and Filon's quadratures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</si>
  <si>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</si>
  <si>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</si>
  <si>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</si>
  <si>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</si>
  <si>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</si>
  <si>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</si>
  <si>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</si>
  <si>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</si>
  <si>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</si>
  <si>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</si>
  <si>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</si>
  <si>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層番号</t>
  </si>
  <si>
    <t>地震研(JSK)</t>
  </si>
  <si>
    <t>-</t>
  </si>
  <si>
    <t>深さ(m)</t>
  </si>
  <si>
    <t>震源層</t>
  </si>
  <si>
    <t>地震研(JSK)</t>
  </si>
  <si>
    <t>Slip Velocity Func.(Rectangular=0; Triangle=1; Exponetial=2; Gaussian=3; Nakamura &amp; Miyatake =4)</t>
  </si>
  <si>
    <t>dX</t>
  </si>
  <si>
    <t>dY</t>
  </si>
  <si>
    <t>Hypocentral Distance (m)</t>
  </si>
  <si>
    <t>Source Data Pattern (=1: Original  (ex. grflt12s.f), =2: Time Window Matrix (Displacement: m), =3: Time Window Matrix (Seismic Moment: Nm)</t>
  </si>
  <si>
    <t>1st Time Window (0.0 - 1.5 sec)</t>
  </si>
  <si>
    <t>2nd Time Window (1.5 - 3.0 sec)</t>
  </si>
  <si>
    <t>3rd Time Window (3.0 - 4.5 sec)</t>
  </si>
  <si>
    <t>4th Time Window (4.5 - 6.0 sec)</t>
  </si>
  <si>
    <t>5th Time Window (6.0 - 7.5 sec)</t>
  </si>
  <si>
    <t>6th Time Window (7.5 - 9.0 sec)</t>
  </si>
  <si>
    <t>7th Time Window (9.0 - 10.5 sec)</t>
  </si>
  <si>
    <t>8th Time Window (10.5 - 12.0 sec)</t>
  </si>
  <si>
    <t>9th Time Window (12.0 - 13.5 sec)</t>
  </si>
  <si>
    <t>10th Time Window (13.5 - 15.0 sec)</t>
  </si>
  <si>
    <t>Strike 1</t>
  </si>
  <si>
    <t>Strike 2</t>
  </si>
  <si>
    <t>Strike 3</t>
  </si>
  <si>
    <t>Strike 4</t>
  </si>
  <si>
    <t>Strike 5</t>
  </si>
  <si>
    <t>Strike 6</t>
  </si>
  <si>
    <t>Strike 7</t>
  </si>
  <si>
    <t>Strike 8</t>
  </si>
  <si>
    <t>Strike 9</t>
  </si>
  <si>
    <t>Strike 10</t>
  </si>
  <si>
    <t>M0 (Nm)</t>
  </si>
  <si>
    <t>Rake (deg)</t>
  </si>
  <si>
    <t>断層面左下（断層基準点の小断層）</t>
  </si>
  <si>
    <t>Source Data</t>
  </si>
  <si>
    <t>震源（破壊開始点は小断層の中心）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</si>
</sst>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trike/>
      <sz val="9"/>
      <color indexed="8"/>
      <name val="Arial Unicode MS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78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178" fontId="0" fillId="3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178" fontId="0" fillId="4" borderId="0" xfId="0" applyNumberFormat="1" applyFill="1" applyAlignment="1">
      <alignment vertical="center"/>
    </xf>
    <xf numFmtId="178" fontId="0" fillId="2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tabSelected="1" workbookViewId="0" topLeftCell="A1">
      <selection activeCell="M47" sqref="M47"/>
    </sheetView>
  </sheetViews>
  <sheetFormatPr defaultColWidth="9.00390625" defaultRowHeight="13.5"/>
  <cols>
    <col min="1" max="11" width="10.1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7" ht="13.5">
      <c r="A3">
        <v>1.28</v>
      </c>
      <c r="B3">
        <v>256</v>
      </c>
      <c r="D3">
        <f>A3*B3</f>
        <v>327.68</v>
      </c>
      <c r="E3">
        <f>1/A3</f>
        <v>0.78125</v>
      </c>
      <c r="F3">
        <f>A3*2</f>
        <v>2.56</v>
      </c>
      <c r="G3">
        <f>A3/2</f>
        <v>0.64</v>
      </c>
    </row>
    <row r="4" spans="1:2" ht="13.5">
      <c r="A4" t="s">
        <v>4</v>
      </c>
      <c r="B4" t="s">
        <v>5</v>
      </c>
    </row>
    <row r="5" spans="1:7" ht="13.5">
      <c r="A5">
        <v>2.56</v>
      </c>
      <c r="B5">
        <v>0</v>
      </c>
      <c r="D5">
        <f>1/A5</f>
        <v>0.390625</v>
      </c>
      <c r="F5">
        <f>A5*2</f>
        <v>5.12</v>
      </c>
      <c r="G5" t="s">
        <v>3</v>
      </c>
    </row>
    <row r="6" spans="1:4" ht="13.5">
      <c r="A6" t="s">
        <v>6</v>
      </c>
      <c r="D6" s="5" t="s">
        <v>61</v>
      </c>
    </row>
    <row r="7" spans="1:5" ht="13.5">
      <c r="A7" t="s">
        <v>7</v>
      </c>
      <c r="B7" t="s">
        <v>8</v>
      </c>
      <c r="C7" t="s">
        <v>9</v>
      </c>
      <c r="E7" t="s">
        <v>10</v>
      </c>
    </row>
    <row r="8" spans="1:3" ht="13.5">
      <c r="A8">
        <v>6</v>
      </c>
      <c r="B8">
        <v>0</v>
      </c>
      <c r="C8">
        <v>0.16</v>
      </c>
    </row>
    <row r="9" spans="1:11" ht="13.5">
      <c r="A9" t="s">
        <v>11</v>
      </c>
      <c r="B9" t="s">
        <v>12</v>
      </c>
      <c r="C9" t="s">
        <v>13</v>
      </c>
      <c r="D9" t="s">
        <v>14</v>
      </c>
      <c r="E9" t="s">
        <v>15</v>
      </c>
      <c r="F9" t="s">
        <v>16</v>
      </c>
      <c r="G9" t="s">
        <v>17</v>
      </c>
      <c r="H9" t="s">
        <v>18</v>
      </c>
      <c r="I9" t="s">
        <v>19</v>
      </c>
      <c r="J9" s="1" t="s">
        <v>60</v>
      </c>
      <c r="K9" t="s">
        <v>63</v>
      </c>
    </row>
    <row r="10" spans="1:11" s="3" customFormat="1" ht="13.5">
      <c r="A10" s="2">
        <v>1</v>
      </c>
      <c r="B10" s="2">
        <v>1.95</v>
      </c>
      <c r="C10" s="2">
        <v>1800</v>
      </c>
      <c r="D10">
        <v>500</v>
      </c>
      <c r="E10" s="3">
        <v>1</v>
      </c>
      <c r="F10" s="2">
        <v>500</v>
      </c>
      <c r="G10">
        <v>500</v>
      </c>
      <c r="H10" s="3">
        <v>1</v>
      </c>
      <c r="I10" s="4">
        <v>405.85278</v>
      </c>
      <c r="J10" s="2">
        <v>2</v>
      </c>
      <c r="K10" s="2">
        <v>0</v>
      </c>
    </row>
    <row r="11" spans="1:11" s="3" customFormat="1" ht="13.5">
      <c r="A11" s="2">
        <v>2</v>
      </c>
      <c r="B11" s="2">
        <v>2.1</v>
      </c>
      <c r="C11" s="2">
        <v>2300</v>
      </c>
      <c r="D11">
        <v>900</v>
      </c>
      <c r="E11" s="3">
        <v>1</v>
      </c>
      <c r="F11" s="2">
        <v>900</v>
      </c>
      <c r="G11">
        <v>900</v>
      </c>
      <c r="H11" s="3">
        <v>1</v>
      </c>
      <c r="I11" s="4">
        <v>1330.6189000000002</v>
      </c>
      <c r="J11" s="2">
        <v>6</v>
      </c>
      <c r="K11" s="4">
        <f>I10</f>
        <v>405.85278</v>
      </c>
    </row>
    <row r="12" spans="1:11" s="3" customFormat="1" ht="13.5">
      <c r="A12" s="2">
        <v>3</v>
      </c>
      <c r="B12" s="2">
        <v>2.25</v>
      </c>
      <c r="C12" s="2">
        <v>3000</v>
      </c>
      <c r="D12">
        <v>1500</v>
      </c>
      <c r="E12" s="3">
        <v>1</v>
      </c>
      <c r="F12" s="2">
        <v>1500</v>
      </c>
      <c r="G12">
        <v>1500</v>
      </c>
      <c r="H12" s="3">
        <v>1</v>
      </c>
      <c r="I12" s="4">
        <v>1330.62037</v>
      </c>
      <c r="J12" s="2">
        <v>9</v>
      </c>
      <c r="K12" s="4">
        <f>K11+I11</f>
        <v>1736.47168</v>
      </c>
    </row>
    <row r="13" spans="1:12" s="3" customFormat="1" ht="13.5">
      <c r="A13" s="2">
        <v>4</v>
      </c>
      <c r="B13" s="2">
        <v>2.65</v>
      </c>
      <c r="C13" s="2">
        <v>5500</v>
      </c>
      <c r="D13">
        <v>2000</v>
      </c>
      <c r="E13" s="3">
        <v>1</v>
      </c>
      <c r="F13" s="2">
        <v>3200</v>
      </c>
      <c r="G13">
        <v>2000</v>
      </c>
      <c r="H13" s="3">
        <v>1</v>
      </c>
      <c r="I13" s="4">
        <v>4763.06093</v>
      </c>
      <c r="J13" s="2">
        <v>14</v>
      </c>
      <c r="K13" s="4">
        <f>K12+I12</f>
        <v>3067.09205</v>
      </c>
      <c r="L13" s="3" t="s">
        <v>64</v>
      </c>
    </row>
    <row r="14" spans="1:12" s="3" customFormat="1" ht="13.5">
      <c r="A14" s="2">
        <v>5</v>
      </c>
      <c r="B14" s="2">
        <v>2.7</v>
      </c>
      <c r="C14" s="2">
        <v>6000</v>
      </c>
      <c r="D14">
        <v>2000</v>
      </c>
      <c r="E14" s="3">
        <v>1</v>
      </c>
      <c r="F14" s="2">
        <v>3530</v>
      </c>
      <c r="G14">
        <v>2000</v>
      </c>
      <c r="H14" s="3">
        <v>1</v>
      </c>
      <c r="I14" s="4">
        <v>11745.228030000002</v>
      </c>
      <c r="J14" s="2">
        <v>15</v>
      </c>
      <c r="K14" s="4">
        <f>K13+I13</f>
        <v>7830.15298</v>
      </c>
      <c r="L14" s="3" t="s">
        <v>64</v>
      </c>
    </row>
    <row r="15" spans="1:12" s="3" customFormat="1" ht="13.5">
      <c r="A15" s="2">
        <v>6</v>
      </c>
      <c r="B15" s="2">
        <v>2.8</v>
      </c>
      <c r="C15" s="2">
        <v>6700</v>
      </c>
      <c r="D15">
        <v>2000</v>
      </c>
      <c r="E15" s="3">
        <v>1</v>
      </c>
      <c r="F15" s="2">
        <v>3940</v>
      </c>
      <c r="G15">
        <v>2000</v>
      </c>
      <c r="H15" s="3">
        <v>1</v>
      </c>
      <c r="I15" s="4" t="s">
        <v>62</v>
      </c>
      <c r="J15" s="2">
        <v>16</v>
      </c>
      <c r="K15" s="4">
        <f>K14+I14</f>
        <v>19575.38101</v>
      </c>
      <c r="L15" s="3" t="s">
        <v>64</v>
      </c>
    </row>
    <row r="16" ht="13.5">
      <c r="A16" t="s">
        <v>20</v>
      </c>
    </row>
    <row r="17" spans="1:5" ht="13.5">
      <c r="A17" t="s">
        <v>21</v>
      </c>
      <c r="B17" t="s">
        <v>22</v>
      </c>
      <c r="C17" t="s">
        <v>23</v>
      </c>
      <c r="D17" t="s">
        <v>24</v>
      </c>
      <c r="E17" t="s">
        <v>25</v>
      </c>
    </row>
    <row r="18" spans="1:5" ht="13.5">
      <c r="A18">
        <v>130000</v>
      </c>
      <c r="B18">
        <v>70000</v>
      </c>
      <c r="C18">
        <v>10</v>
      </c>
      <c r="D18">
        <v>7</v>
      </c>
      <c r="E18">
        <v>1</v>
      </c>
    </row>
    <row r="19" spans="1:6" ht="13.5">
      <c r="A19" t="s">
        <v>26</v>
      </c>
      <c r="B19" t="s">
        <v>27</v>
      </c>
      <c r="C19" t="s">
        <v>28</v>
      </c>
      <c r="D19" t="s">
        <v>29</v>
      </c>
      <c r="E19" t="s">
        <v>30</v>
      </c>
      <c r="F19" t="s">
        <v>31</v>
      </c>
    </row>
    <row r="20" spans="1:6" ht="13.5">
      <c r="A20">
        <v>0</v>
      </c>
      <c r="B20">
        <v>294</v>
      </c>
      <c r="C20">
        <v>16</v>
      </c>
      <c r="D20">
        <v>3000</v>
      </c>
      <c r="E20">
        <v>0</v>
      </c>
      <c r="F20">
        <v>1</v>
      </c>
    </row>
    <row r="21" spans="1:4" ht="13.5">
      <c r="A21" t="s">
        <v>32</v>
      </c>
      <c r="B21" t="s">
        <v>33</v>
      </c>
      <c r="C21" t="s">
        <v>34</v>
      </c>
      <c r="D21" t="s">
        <v>35</v>
      </c>
    </row>
    <row r="22" spans="1:3" ht="13.5">
      <c r="A22">
        <v>131440</v>
      </c>
      <c r="B22">
        <v>42139</v>
      </c>
      <c r="C22">
        <v>10651</v>
      </c>
    </row>
    <row r="23" spans="1:4" ht="13.5">
      <c r="A23" t="s">
        <v>36</v>
      </c>
      <c r="B23" t="s">
        <v>33</v>
      </c>
      <c r="C23" t="s">
        <v>34</v>
      </c>
      <c r="D23" t="s">
        <v>35</v>
      </c>
    </row>
    <row r="24" spans="1:3" ht="13.5">
      <c r="A24">
        <v>126012</v>
      </c>
      <c r="B24">
        <v>160678</v>
      </c>
      <c r="C24">
        <v>23055</v>
      </c>
    </row>
    <row r="25" spans="1:5" ht="13.5">
      <c r="A25" s="6" t="s">
        <v>37</v>
      </c>
      <c r="B25" s="6" t="s">
        <v>38</v>
      </c>
      <c r="C25" s="6" t="s">
        <v>66</v>
      </c>
      <c r="D25" t="s">
        <v>39</v>
      </c>
      <c r="E25" t="s">
        <v>40</v>
      </c>
    </row>
    <row r="26" spans="1:5" ht="13.5">
      <c r="A26" s="6">
        <v>10</v>
      </c>
      <c r="B26" s="6">
        <v>1.5</v>
      </c>
      <c r="C26" s="6">
        <v>0</v>
      </c>
      <c r="D26">
        <v>1</v>
      </c>
      <c r="E26">
        <v>1</v>
      </c>
    </row>
    <row r="27" spans="1:3" ht="13.5">
      <c r="A27" t="s">
        <v>41</v>
      </c>
      <c r="B27" t="s">
        <v>42</v>
      </c>
      <c r="C27" t="s">
        <v>43</v>
      </c>
    </row>
    <row r="28" spans="1:3" ht="13.5">
      <c r="A28">
        <v>1</v>
      </c>
      <c r="B28">
        <v>0.75</v>
      </c>
      <c r="C28">
        <v>0.75</v>
      </c>
    </row>
    <row r="29" spans="1:3" ht="13.5">
      <c r="A29">
        <v>2</v>
      </c>
      <c r="B29">
        <v>0.75</v>
      </c>
      <c r="C29">
        <v>0.75</v>
      </c>
    </row>
    <row r="30" spans="1:7" ht="13.5">
      <c r="A30">
        <v>3</v>
      </c>
      <c r="B30">
        <v>0.75</v>
      </c>
      <c r="C30">
        <v>0.75</v>
      </c>
      <c r="G30" t="s">
        <v>94</v>
      </c>
    </row>
    <row r="31" spans="1:8" ht="13.5">
      <c r="A31">
        <v>4</v>
      </c>
      <c r="B31">
        <v>0.75</v>
      </c>
      <c r="C31">
        <v>0.75</v>
      </c>
      <c r="G31" s="10"/>
      <c r="H31" t="s">
        <v>93</v>
      </c>
    </row>
    <row r="32" spans="1:8" ht="13.5">
      <c r="A32">
        <v>5</v>
      </c>
      <c r="B32">
        <v>0.75</v>
      </c>
      <c r="C32">
        <v>0.75</v>
      </c>
      <c r="G32" s="8"/>
      <c r="H32" t="s">
        <v>95</v>
      </c>
    </row>
    <row r="33" spans="1:3" ht="13.5">
      <c r="A33">
        <v>6</v>
      </c>
      <c r="B33">
        <v>0.75</v>
      </c>
      <c r="C33">
        <v>0.75</v>
      </c>
    </row>
    <row r="34" spans="1:3" ht="13.5">
      <c r="A34">
        <v>7</v>
      </c>
      <c r="B34">
        <v>0.75</v>
      </c>
      <c r="C34">
        <v>0.75</v>
      </c>
    </row>
    <row r="35" spans="1:3" ht="13.5">
      <c r="A35">
        <v>8</v>
      </c>
      <c r="B35">
        <v>0.75</v>
      </c>
      <c r="C35">
        <v>0.75</v>
      </c>
    </row>
    <row r="36" spans="1:3" ht="13.5">
      <c r="A36">
        <v>9</v>
      </c>
      <c r="B36">
        <v>0.75</v>
      </c>
      <c r="C36">
        <v>0.75</v>
      </c>
    </row>
    <row r="37" spans="1:3" ht="13.5">
      <c r="A37">
        <v>10</v>
      </c>
      <c r="B37">
        <v>0.75</v>
      </c>
      <c r="C37">
        <v>0.75</v>
      </c>
    </row>
    <row r="38" spans="1:11" ht="13.5">
      <c r="A38" s="10" t="s">
        <v>70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ht="13.5">
      <c r="A39" s="6">
        <v>3</v>
      </c>
    </row>
    <row r="40" spans="1:5" ht="13.5">
      <c r="A40" t="s">
        <v>71</v>
      </c>
      <c r="E40" t="s">
        <v>3</v>
      </c>
    </row>
    <row r="41" spans="1:11" ht="13.5">
      <c r="A41" t="s">
        <v>91</v>
      </c>
      <c r="B41" t="s">
        <v>81</v>
      </c>
      <c r="C41" t="s">
        <v>82</v>
      </c>
      <c r="D41" t="s">
        <v>83</v>
      </c>
      <c r="E41" t="s">
        <v>84</v>
      </c>
      <c r="F41" t="s">
        <v>85</v>
      </c>
      <c r="G41" t="s">
        <v>86</v>
      </c>
      <c r="H41" t="s">
        <v>87</v>
      </c>
      <c r="I41" t="s">
        <v>88</v>
      </c>
      <c r="J41" t="s">
        <v>89</v>
      </c>
      <c r="K41" t="s">
        <v>90</v>
      </c>
    </row>
    <row r="42" spans="1:11" ht="13.5">
      <c r="A42">
        <v>1</v>
      </c>
      <c r="B42">
        <v>7.089480243995324E+17</v>
      </c>
      <c r="C42">
        <v>84662344049760400</v>
      </c>
      <c r="D42">
        <v>3.1082449493242967E+18</v>
      </c>
      <c r="E42">
        <v>2.2367382327845164E+18</v>
      </c>
      <c r="F42">
        <v>2.98002501353596E+18</v>
      </c>
      <c r="G42">
        <v>1.9645994030590564E+18</v>
      </c>
      <c r="H42">
        <v>1.057252524234395E+17</v>
      </c>
      <c r="I42">
        <v>1.852105852806475E+17</v>
      </c>
      <c r="J42">
        <v>1.1480854153763996E+18</v>
      </c>
      <c r="K42">
        <v>9.993794707217074E+17</v>
      </c>
    </row>
    <row r="43" spans="1:11" ht="13.5">
      <c r="A43">
        <v>2</v>
      </c>
      <c r="B43">
        <v>93264649251471490</v>
      </c>
      <c r="C43">
        <v>26150365198214730</v>
      </c>
      <c r="D43">
        <v>1.0318560566765115E+18</v>
      </c>
      <c r="E43">
        <v>3.1562701686642734E+18</v>
      </c>
      <c r="F43">
        <v>3.6586891927710945E+18</v>
      </c>
      <c r="G43">
        <v>3.6918585719390715E+18</v>
      </c>
      <c r="H43">
        <v>62878353986089680</v>
      </c>
      <c r="I43">
        <v>3.344573968564606E+18</v>
      </c>
      <c r="J43">
        <v>1.0163085720390241E+18</v>
      </c>
      <c r="K43">
        <v>40296645021639210</v>
      </c>
    </row>
    <row r="44" spans="1:11" ht="13.5">
      <c r="A44">
        <v>3</v>
      </c>
      <c r="B44">
        <v>8.880347957709765E+17</v>
      </c>
      <c r="C44">
        <v>7.972780025185695E+17</v>
      </c>
      <c r="D44">
        <v>7.023787394988548E+17</v>
      </c>
      <c r="E44">
        <v>3.586697375497409E+18</v>
      </c>
      <c r="F44">
        <v>6.186738408475018E+18</v>
      </c>
      <c r="G44">
        <v>2.472112267353568E+18</v>
      </c>
      <c r="H44">
        <v>6.560770290903348E+17</v>
      </c>
      <c r="I44">
        <v>3.688771102318494E+18</v>
      </c>
      <c r="J44" s="8">
        <v>1.5649658637171612E+18</v>
      </c>
      <c r="K44">
        <v>52331257389823910</v>
      </c>
    </row>
    <row r="45" spans="1:11" ht="13.5">
      <c r="A45">
        <v>4</v>
      </c>
      <c r="B45">
        <v>1.834822965847114E+18</v>
      </c>
      <c r="C45">
        <v>9.056418906499411E+17</v>
      </c>
      <c r="D45">
        <v>3.8236412292473254E+17</v>
      </c>
      <c r="E45">
        <v>4.941200267343958E+18</v>
      </c>
      <c r="F45">
        <v>4.1167901967430886E+18</v>
      </c>
      <c r="G45">
        <v>5.826444676644582E+17</v>
      </c>
      <c r="H45">
        <v>2.0851878752764703E+18</v>
      </c>
      <c r="I45">
        <v>3.13949624533937E+18</v>
      </c>
      <c r="J45">
        <v>2.636050361430904E+18</v>
      </c>
      <c r="K45">
        <v>6.284202285891186E+17</v>
      </c>
    </row>
    <row r="46" spans="1:11" ht="13.5">
      <c r="A46">
        <v>5</v>
      </c>
      <c r="B46">
        <v>2.9592340630642925E+17</v>
      </c>
      <c r="C46">
        <v>9.925551335820092E+17</v>
      </c>
      <c r="D46">
        <v>1.5342423537368534E+17</v>
      </c>
      <c r="E46">
        <v>4.898910404538953E+18</v>
      </c>
      <c r="F46">
        <v>2.70599621939869E+18</v>
      </c>
      <c r="G46">
        <v>1.9350745587961203E+18</v>
      </c>
      <c r="H46">
        <v>4.27805152332227E+18</v>
      </c>
      <c r="I46">
        <v>1.8100286550494164E+18</v>
      </c>
      <c r="J46">
        <v>5.0231333846514566E+17</v>
      </c>
      <c r="K46">
        <v>1.6737740914771026E+18</v>
      </c>
    </row>
    <row r="47" spans="1:11" ht="13.5">
      <c r="A47">
        <v>6</v>
      </c>
      <c r="B47">
        <v>1.1358645385784346E+17</v>
      </c>
      <c r="C47">
        <v>1.827332088045301E+17</v>
      </c>
      <c r="D47">
        <v>7.98933633539107E+17</v>
      </c>
      <c r="E47">
        <v>2.230102425024465E+18</v>
      </c>
      <c r="F47">
        <v>8.50771033004768E+17</v>
      </c>
      <c r="G47">
        <v>1.6928700130252175E+18</v>
      </c>
      <c r="H47">
        <v>3.3708241699916657E+18</v>
      </c>
      <c r="I47">
        <v>2.9480170425898153E+18</v>
      </c>
      <c r="J47">
        <v>1.0420811676640165E+17</v>
      </c>
      <c r="K47">
        <v>7.656823427505691E+17</v>
      </c>
    </row>
    <row r="48" spans="1:11" ht="13.5">
      <c r="A48">
        <v>7</v>
      </c>
      <c r="B48" s="10">
        <v>2.0777046397406922E+17</v>
      </c>
      <c r="C48">
        <v>1.1284126180170089E+18</v>
      </c>
      <c r="D48">
        <v>1.4372327072537697E+18</v>
      </c>
      <c r="E48">
        <v>2.1594170046565808E+17</v>
      </c>
      <c r="F48">
        <v>57827939613996280</v>
      </c>
      <c r="G48">
        <v>8.29969848127027E+17</v>
      </c>
      <c r="H48">
        <v>2.7245302025303373E+18</v>
      </c>
      <c r="I48">
        <v>4.167603302438945E+18</v>
      </c>
      <c r="J48">
        <v>2.4544374160283653E+18</v>
      </c>
      <c r="K48">
        <v>8.377564028403483E+17</v>
      </c>
    </row>
    <row r="49" spans="1:11" ht="13.5">
      <c r="A49" t="s">
        <v>92</v>
      </c>
      <c r="B49" t="s">
        <v>81</v>
      </c>
      <c r="C49" t="s">
        <v>82</v>
      </c>
      <c r="D49" t="s">
        <v>83</v>
      </c>
      <c r="E49" t="s">
        <v>84</v>
      </c>
      <c r="F49" t="s">
        <v>85</v>
      </c>
      <c r="G49" t="s">
        <v>86</v>
      </c>
      <c r="H49" t="s">
        <v>87</v>
      </c>
      <c r="I49" t="s">
        <v>88</v>
      </c>
      <c r="J49" t="s">
        <v>89</v>
      </c>
      <c r="K49" t="s">
        <v>90</v>
      </c>
    </row>
    <row r="50" spans="1:11" ht="13.5">
      <c r="A50">
        <v>1</v>
      </c>
      <c r="B50" s="7">
        <v>96.25317434802885</v>
      </c>
      <c r="C50" s="7">
        <v>91.58381157086194</v>
      </c>
      <c r="D50" s="7">
        <v>150.3309126244303</v>
      </c>
      <c r="E50" s="7">
        <v>113.03330711713147</v>
      </c>
      <c r="F50" s="7">
        <v>95.72327711806807</v>
      </c>
      <c r="G50" s="7">
        <v>156.3966732045247</v>
      </c>
      <c r="H50" s="7">
        <v>125.39026187494721</v>
      </c>
      <c r="I50" s="7">
        <v>121.48103915016382</v>
      </c>
      <c r="J50" s="7">
        <v>91.34308006878257</v>
      </c>
      <c r="K50" s="7">
        <v>91.96799906174337</v>
      </c>
    </row>
    <row r="51" spans="1:11" ht="13.5">
      <c r="A51">
        <v>2</v>
      </c>
      <c r="B51" s="7">
        <v>122.3609375593699</v>
      </c>
      <c r="C51" s="7">
        <v>107.35402463626133</v>
      </c>
      <c r="D51" s="7">
        <v>159.85963020541482</v>
      </c>
      <c r="E51" s="7">
        <v>157.63064728134304</v>
      </c>
      <c r="F51" s="7">
        <v>119.83351340493411</v>
      </c>
      <c r="G51" s="7">
        <v>131.91703019475705</v>
      </c>
      <c r="H51" s="7">
        <v>121.81703484145915</v>
      </c>
      <c r="I51" s="7">
        <v>174.33860147232184</v>
      </c>
      <c r="J51" s="7">
        <v>177.80078192079253</v>
      </c>
      <c r="K51" s="7">
        <v>104.57421619803874</v>
      </c>
    </row>
    <row r="52" spans="1:11" ht="13.5">
      <c r="A52">
        <v>3</v>
      </c>
      <c r="B52" s="7">
        <v>93.80235824841787</v>
      </c>
      <c r="C52" s="7">
        <v>177.28035456127822</v>
      </c>
      <c r="D52" s="7">
        <v>140.06815517751988</v>
      </c>
      <c r="E52" s="7">
        <v>157.93366088215856</v>
      </c>
      <c r="F52" s="7">
        <v>129.94430488131133</v>
      </c>
      <c r="G52" s="7">
        <v>148.62699485989154</v>
      </c>
      <c r="H52" s="7">
        <v>174.67914500392203</v>
      </c>
      <c r="I52" s="7">
        <v>140.01371263693096</v>
      </c>
      <c r="J52" s="9">
        <v>176.4423696516008</v>
      </c>
      <c r="K52" s="7">
        <v>129.86024262100938</v>
      </c>
    </row>
    <row r="53" spans="1:11" ht="13.5">
      <c r="A53">
        <v>4</v>
      </c>
      <c r="B53" s="7">
        <v>97.35160011173168</v>
      </c>
      <c r="C53" s="7">
        <v>158.528478601601</v>
      </c>
      <c r="D53" s="7">
        <v>132.31299999787595</v>
      </c>
      <c r="E53" s="7">
        <v>128.26288856352517</v>
      </c>
      <c r="F53" s="7">
        <v>108.77823878037917</v>
      </c>
      <c r="G53" s="7">
        <v>163.71218213065595</v>
      </c>
      <c r="H53" s="7">
        <v>111.4591353529952</v>
      </c>
      <c r="I53" s="7">
        <v>141.85596544122674</v>
      </c>
      <c r="J53" s="7">
        <v>149.07113381955395</v>
      </c>
      <c r="K53" s="7">
        <v>175.33675796445922</v>
      </c>
    </row>
    <row r="54" spans="1:11" ht="13.5">
      <c r="A54">
        <v>5</v>
      </c>
      <c r="B54" s="7">
        <v>132.436229788535</v>
      </c>
      <c r="C54" s="7">
        <v>94.82346888768718</v>
      </c>
      <c r="D54" s="7">
        <v>161.93350770241568</v>
      </c>
      <c r="E54" s="7">
        <v>133.13866325518933</v>
      </c>
      <c r="F54" s="7">
        <v>92.27146744420472</v>
      </c>
      <c r="G54" s="7">
        <v>178.48709624610225</v>
      </c>
      <c r="H54" s="7">
        <v>125.49396003138895</v>
      </c>
      <c r="I54" s="7">
        <v>178.7530258565476</v>
      </c>
      <c r="J54" s="7">
        <v>169.8940964105946</v>
      </c>
      <c r="K54" s="7">
        <v>152.79609989151018</v>
      </c>
    </row>
    <row r="55" spans="1:11" ht="13.5">
      <c r="A55">
        <v>6</v>
      </c>
      <c r="B55" s="7">
        <v>145.4914770123316</v>
      </c>
      <c r="C55" s="7">
        <v>121.38319105635904</v>
      </c>
      <c r="D55" s="7">
        <v>166.50644245321672</v>
      </c>
      <c r="E55" s="7">
        <v>152.3459940384875</v>
      </c>
      <c r="F55" s="7">
        <v>178.81799894504826</v>
      </c>
      <c r="G55" s="7">
        <v>177.63658588644932</v>
      </c>
      <c r="H55" s="7">
        <v>165.42514222781074</v>
      </c>
      <c r="I55" s="7">
        <v>174.72459450192065</v>
      </c>
      <c r="J55" s="7">
        <v>149.4039905329373</v>
      </c>
      <c r="K55" s="7">
        <v>100.5658732711315</v>
      </c>
    </row>
    <row r="56" spans="1:11" ht="13.5">
      <c r="A56">
        <v>7</v>
      </c>
      <c r="B56" s="11">
        <v>136.90155184323157</v>
      </c>
      <c r="C56" s="7">
        <v>179.08904812435895</v>
      </c>
      <c r="D56" s="7">
        <v>170.8188379078444</v>
      </c>
      <c r="E56" s="7">
        <v>117.30550467968115</v>
      </c>
      <c r="F56" s="7">
        <v>167.93223104134665</v>
      </c>
      <c r="G56" s="7">
        <v>172.11357838609734</v>
      </c>
      <c r="H56" s="7">
        <v>177.09540951774102</v>
      </c>
      <c r="I56" s="7">
        <v>153.95528205917424</v>
      </c>
      <c r="J56" s="7">
        <v>150.65712435551188</v>
      </c>
      <c r="K56" s="7">
        <v>168.3709762800883</v>
      </c>
    </row>
    <row r="57" spans="1:5" ht="13.5">
      <c r="A57" t="s">
        <v>72</v>
      </c>
      <c r="E57" t="s">
        <v>3</v>
      </c>
    </row>
    <row r="58" spans="1:11" ht="13.5">
      <c r="A58" t="s">
        <v>91</v>
      </c>
      <c r="B58" t="s">
        <v>81</v>
      </c>
      <c r="C58" t="s">
        <v>82</v>
      </c>
      <c r="D58" t="s">
        <v>83</v>
      </c>
      <c r="E58" t="s">
        <v>84</v>
      </c>
      <c r="F58" t="s">
        <v>85</v>
      </c>
      <c r="G58" t="s">
        <v>86</v>
      </c>
      <c r="H58" t="s">
        <v>87</v>
      </c>
      <c r="I58" t="s">
        <v>88</v>
      </c>
      <c r="J58" t="s">
        <v>89</v>
      </c>
      <c r="K58" t="s">
        <v>90</v>
      </c>
    </row>
    <row r="59" spans="1:11" ht="13.5">
      <c r="A59">
        <v>1</v>
      </c>
      <c r="B59">
        <v>5.89869810720976E+17</v>
      </c>
      <c r="C59">
        <v>74247642386812530</v>
      </c>
      <c r="D59">
        <v>2.4634235080472863E+18</v>
      </c>
      <c r="E59">
        <v>2.5263072358286116E+18</v>
      </c>
      <c r="F59">
        <v>2.4576879132225065E+18</v>
      </c>
      <c r="G59">
        <v>1.991932969881266E+18</v>
      </c>
      <c r="H59">
        <v>6.80654029298292E+17</v>
      </c>
      <c r="I59">
        <v>7.17490728093402E+17</v>
      </c>
      <c r="J59">
        <v>2.534141914771152E+18</v>
      </c>
      <c r="K59">
        <v>1.0636555591449705E+18</v>
      </c>
    </row>
    <row r="60" spans="1:11" ht="13.5">
      <c r="A60">
        <v>2</v>
      </c>
      <c r="B60">
        <v>43432064192253170</v>
      </c>
      <c r="C60">
        <v>73130979755504450</v>
      </c>
      <c r="D60">
        <v>1.4556054487738084E+18</v>
      </c>
      <c r="E60">
        <v>2.2271687491072604E+18</v>
      </c>
      <c r="F60">
        <v>3.1423285754675625E+18</v>
      </c>
      <c r="G60">
        <v>3.47059956959889E+18</v>
      </c>
      <c r="H60">
        <v>2.402238549769777E+17</v>
      </c>
      <c r="I60">
        <v>3.980172261309804E+18</v>
      </c>
      <c r="J60">
        <v>4.4490431821909755E+18</v>
      </c>
      <c r="K60">
        <v>55154328932550700</v>
      </c>
    </row>
    <row r="61" spans="1:11" ht="13.5">
      <c r="A61">
        <v>3</v>
      </c>
      <c r="B61">
        <v>9.839322822735313E+17</v>
      </c>
      <c r="C61">
        <v>5.7112793636802605E+17</v>
      </c>
      <c r="D61">
        <v>2.1657999258703468E+18</v>
      </c>
      <c r="E61">
        <v>3.9481437297545283E+18</v>
      </c>
      <c r="F61">
        <v>4.4242853627337375E+18</v>
      </c>
      <c r="G61">
        <v>2.2155949427862487E+18</v>
      </c>
      <c r="H61">
        <v>2.2306397669726954E+17</v>
      </c>
      <c r="I61">
        <v>4.858784678137117E+18</v>
      </c>
      <c r="J61" s="8">
        <v>3.111274443198478E+18</v>
      </c>
      <c r="K61">
        <v>36127137999016750</v>
      </c>
    </row>
    <row r="62" spans="1:11" ht="13.5">
      <c r="A62">
        <v>4</v>
      </c>
      <c r="B62">
        <v>2.642678360849084E+18</v>
      </c>
      <c r="C62">
        <v>1.324896184687691E+18</v>
      </c>
      <c r="D62">
        <v>4.214868051315486E+17</v>
      </c>
      <c r="E62">
        <v>4.733061852289699E+18</v>
      </c>
      <c r="F62">
        <v>5.636371386956328E+18</v>
      </c>
      <c r="G62">
        <v>2.7333992408720685E+17</v>
      </c>
      <c r="H62">
        <v>3.505450865380943E+18</v>
      </c>
      <c r="I62">
        <v>3.9575673482582707E+18</v>
      </c>
      <c r="J62">
        <v>4.768572549904216E+18</v>
      </c>
      <c r="K62">
        <v>5.0821055479003974E+17</v>
      </c>
    </row>
    <row r="63" spans="1:11" ht="13.5">
      <c r="A63">
        <v>5</v>
      </c>
      <c r="B63">
        <v>9.031883016292892E+17</v>
      </c>
      <c r="C63">
        <v>1.5967460186892593E+18</v>
      </c>
      <c r="D63">
        <v>1.2592169352418987E+17</v>
      </c>
      <c r="E63">
        <v>4.0549937501801405E+18</v>
      </c>
      <c r="F63">
        <v>3.2063869626886897E+18</v>
      </c>
      <c r="G63">
        <v>2.223372863466675E+17</v>
      </c>
      <c r="H63">
        <v>4.1661071624479365E+18</v>
      </c>
      <c r="I63">
        <v>1.287106122897409E+18</v>
      </c>
      <c r="J63">
        <v>1.336610171216724E+18</v>
      </c>
      <c r="K63">
        <v>1.4448802614749776E+17</v>
      </c>
    </row>
    <row r="64" spans="1:11" ht="13.5">
      <c r="A64">
        <v>6</v>
      </c>
      <c r="B64">
        <v>1.1089134114077618E+18</v>
      </c>
      <c r="C64">
        <v>7.199473943282245E+17</v>
      </c>
      <c r="D64">
        <v>5.6256347561852966E+17</v>
      </c>
      <c r="E64">
        <v>3.2240912214917243E+18</v>
      </c>
      <c r="F64">
        <v>1.110507246126742E+18</v>
      </c>
      <c r="G64">
        <v>8.320045601437531E+17</v>
      </c>
      <c r="H64">
        <v>2.7300822609035064E+18</v>
      </c>
      <c r="I64">
        <v>2.575715457906793E+18</v>
      </c>
      <c r="J64">
        <v>3.403839925730938E+17</v>
      </c>
      <c r="K64">
        <v>3.9877018456750246E+17</v>
      </c>
    </row>
    <row r="65" spans="1:11" ht="13.5">
      <c r="A65">
        <v>7</v>
      </c>
      <c r="B65" s="6">
        <v>1.7982425920881754E+17</v>
      </c>
      <c r="C65">
        <v>5.5009980412648755E+17</v>
      </c>
      <c r="D65">
        <v>4.7893810226374765E+17</v>
      </c>
      <c r="E65">
        <v>2.4873430750099594E+18</v>
      </c>
      <c r="F65">
        <v>1.786391583612059E+17</v>
      </c>
      <c r="G65">
        <v>8.917204804197332E+17</v>
      </c>
      <c r="H65">
        <v>1.9603355722171653E+18</v>
      </c>
      <c r="I65">
        <v>2.2781967086491896E+18</v>
      </c>
      <c r="J65">
        <v>2.297481492939606E+18</v>
      </c>
      <c r="K65">
        <v>5.187243377748918E+17</v>
      </c>
    </row>
    <row r="66" spans="1:11" ht="13.5">
      <c r="A66" t="s">
        <v>92</v>
      </c>
      <c r="B66" t="s">
        <v>81</v>
      </c>
      <c r="C66" t="s">
        <v>82</v>
      </c>
      <c r="D66" t="s">
        <v>83</v>
      </c>
      <c r="E66" t="s">
        <v>84</v>
      </c>
      <c r="F66" t="s">
        <v>85</v>
      </c>
      <c r="G66" t="s">
        <v>86</v>
      </c>
      <c r="H66" t="s">
        <v>87</v>
      </c>
      <c r="I66" t="s">
        <v>88</v>
      </c>
      <c r="J66" t="s">
        <v>89</v>
      </c>
      <c r="K66" t="s">
        <v>90</v>
      </c>
    </row>
    <row r="67" spans="1:11" ht="13.5">
      <c r="A67">
        <v>1</v>
      </c>
      <c r="B67" s="7">
        <v>96.0724564072077</v>
      </c>
      <c r="C67" s="7">
        <v>121.6863676878566</v>
      </c>
      <c r="D67" s="7">
        <v>114.00853926165081</v>
      </c>
      <c r="E67" s="7">
        <v>92.1852610430973</v>
      </c>
      <c r="F67" s="7">
        <v>109.83241026926045</v>
      </c>
      <c r="G67" s="7">
        <v>177.1045431829664</v>
      </c>
      <c r="H67" s="7">
        <v>107.3344403536247</v>
      </c>
      <c r="I67" s="7">
        <v>176.88408904320988</v>
      </c>
      <c r="J67" s="7">
        <v>140.43264719413122</v>
      </c>
      <c r="K67" s="7">
        <v>97.96669767023172</v>
      </c>
    </row>
    <row r="68" spans="1:11" ht="13.5">
      <c r="A68">
        <v>2</v>
      </c>
      <c r="B68" s="7">
        <v>117.25532837494308</v>
      </c>
      <c r="C68" s="7">
        <v>105.14792373081733</v>
      </c>
      <c r="D68" s="7">
        <v>126.11766509330133</v>
      </c>
      <c r="E68" s="7">
        <v>121.3491869187184</v>
      </c>
      <c r="F68" s="7">
        <v>155.65844728027008</v>
      </c>
      <c r="G68" s="7">
        <v>177.90058876696452</v>
      </c>
      <c r="H68" s="7">
        <v>156.76476755177373</v>
      </c>
      <c r="I68" s="7">
        <v>178.99501247375952</v>
      </c>
      <c r="J68" s="7">
        <v>174.2799114565954</v>
      </c>
      <c r="K68" s="7">
        <v>135</v>
      </c>
    </row>
    <row r="69" spans="1:11" ht="13.5">
      <c r="A69">
        <v>3</v>
      </c>
      <c r="B69" s="7">
        <v>92.74899554560977</v>
      </c>
      <c r="C69" s="7">
        <v>175.06415307107318</v>
      </c>
      <c r="D69" s="7">
        <v>134.29232038826103</v>
      </c>
      <c r="E69" s="7">
        <v>165.8896317029513</v>
      </c>
      <c r="F69" s="7">
        <v>135.34642042571937</v>
      </c>
      <c r="G69" s="7">
        <v>179.87897406590673</v>
      </c>
      <c r="H69" s="7">
        <v>138.8988876038598</v>
      </c>
      <c r="I69" s="7">
        <v>144.30567888500727</v>
      </c>
      <c r="J69" s="9">
        <v>179.2817753741043</v>
      </c>
      <c r="K69" s="7">
        <v>134.56263613247927</v>
      </c>
    </row>
    <row r="70" spans="1:11" ht="13.5">
      <c r="A70">
        <v>4</v>
      </c>
      <c r="B70" s="7">
        <v>91.031635379955</v>
      </c>
      <c r="C70" s="7">
        <v>119.07753813585504</v>
      </c>
      <c r="D70" s="7">
        <v>149.90002487994826</v>
      </c>
      <c r="E70" s="7">
        <v>150.2832266830668</v>
      </c>
      <c r="F70" s="7">
        <v>112.42865405380354</v>
      </c>
      <c r="G70" s="7">
        <v>146.58201169288947</v>
      </c>
      <c r="H70" s="7">
        <v>102.36010411065831</v>
      </c>
      <c r="I70" s="7">
        <v>114.1149838352299</v>
      </c>
      <c r="J70" s="7">
        <v>156.27778438943386</v>
      </c>
      <c r="K70" s="7">
        <v>160.45265156078023</v>
      </c>
    </row>
    <row r="71" spans="1:11" ht="13.5">
      <c r="A71">
        <v>5</v>
      </c>
      <c r="B71" s="7">
        <v>107.30827185329915</v>
      </c>
      <c r="C71" s="7">
        <v>101.71063411362078</v>
      </c>
      <c r="D71" s="7">
        <v>161.95786623354752</v>
      </c>
      <c r="E71" s="7">
        <v>136.66016947245228</v>
      </c>
      <c r="F71" s="7">
        <v>115.24971458545468</v>
      </c>
      <c r="G71" s="7">
        <v>157.84399575403648</v>
      </c>
      <c r="H71" s="7">
        <v>136.9877429109763</v>
      </c>
      <c r="I71" s="7">
        <v>171.04000910704337</v>
      </c>
      <c r="J71" s="7">
        <v>171.89826891340044</v>
      </c>
      <c r="K71" s="7">
        <v>125.66352335571318</v>
      </c>
    </row>
    <row r="72" spans="1:11" ht="13.5">
      <c r="A72">
        <v>6</v>
      </c>
      <c r="B72" s="7">
        <v>174.87489665295433</v>
      </c>
      <c r="C72" s="7">
        <v>144.6138598105741</v>
      </c>
      <c r="D72" s="7">
        <v>176.0247523120508</v>
      </c>
      <c r="E72" s="7">
        <v>138.97772445706602</v>
      </c>
      <c r="F72" s="7">
        <v>91.83139148082789</v>
      </c>
      <c r="G72" s="7">
        <v>177.3132905508099</v>
      </c>
      <c r="H72" s="7">
        <v>178.264543323476</v>
      </c>
      <c r="I72" s="7">
        <v>159.47136999854928</v>
      </c>
      <c r="J72" s="7">
        <v>158.49116216397454</v>
      </c>
      <c r="K72" s="7">
        <v>96.45776581251698</v>
      </c>
    </row>
    <row r="73" spans="1:11" ht="13.5">
      <c r="A73">
        <v>7</v>
      </c>
      <c r="B73" s="12">
        <v>139.57392125990089</v>
      </c>
      <c r="C73" s="7">
        <v>169.74965171978883</v>
      </c>
      <c r="D73" s="7">
        <v>144.27791764752698</v>
      </c>
      <c r="E73" s="7">
        <v>140.36926492024205</v>
      </c>
      <c r="F73" s="7">
        <v>102.6102129769135</v>
      </c>
      <c r="G73" s="7">
        <v>178.84722212929927</v>
      </c>
      <c r="H73" s="7">
        <v>179.19066259937475</v>
      </c>
      <c r="I73" s="7">
        <v>153.26387787200125</v>
      </c>
      <c r="J73" s="7">
        <v>109.00087541654891</v>
      </c>
      <c r="K73" s="7">
        <v>96.69222050152628</v>
      </c>
    </row>
    <row r="74" spans="1:5" ht="13.5">
      <c r="A74" t="s">
        <v>73</v>
      </c>
      <c r="E74" t="s">
        <v>3</v>
      </c>
    </row>
    <row r="75" spans="1:11" ht="13.5">
      <c r="A75" t="s">
        <v>91</v>
      </c>
      <c r="B75" t="s">
        <v>81</v>
      </c>
      <c r="C75" t="s">
        <v>82</v>
      </c>
      <c r="D75" t="s">
        <v>83</v>
      </c>
      <c r="E75" t="s">
        <v>84</v>
      </c>
      <c r="F75" t="s">
        <v>85</v>
      </c>
      <c r="G75" t="s">
        <v>86</v>
      </c>
      <c r="H75" t="s">
        <v>87</v>
      </c>
      <c r="I75" t="s">
        <v>88</v>
      </c>
      <c r="J75" t="s">
        <v>89</v>
      </c>
      <c r="K75" t="s">
        <v>90</v>
      </c>
    </row>
    <row r="76" spans="1:11" ht="13.5">
      <c r="A76">
        <v>1</v>
      </c>
      <c r="B76">
        <v>1.0388138861220523E+17</v>
      </c>
      <c r="C76">
        <v>40830969863572920</v>
      </c>
      <c r="D76">
        <v>2.2892222976591854E+18</v>
      </c>
      <c r="E76">
        <v>2.2096500008146086E+18</v>
      </c>
      <c r="F76">
        <v>1.8132002623262548E+18</v>
      </c>
      <c r="G76">
        <v>1.6122969807079588E+18</v>
      </c>
      <c r="H76">
        <v>5.7384600530107386E+17</v>
      </c>
      <c r="I76">
        <v>2.644102210581127E+17</v>
      </c>
      <c r="J76">
        <v>2.0067965300448374E+18</v>
      </c>
      <c r="K76">
        <v>1.7410363558524562E+18</v>
      </c>
    </row>
    <row r="77" spans="1:11" ht="13.5">
      <c r="A77">
        <v>2</v>
      </c>
      <c r="B77">
        <v>5.584007415826021E+17</v>
      </c>
      <c r="C77">
        <v>1.5102268471987907E+17</v>
      </c>
      <c r="D77">
        <v>2.4208076280448225E+18</v>
      </c>
      <c r="E77">
        <v>3.8115817547312297E+18</v>
      </c>
      <c r="F77">
        <v>2.551190566951046E+18</v>
      </c>
      <c r="G77">
        <v>2.545048833028553E+18</v>
      </c>
      <c r="H77">
        <v>1.8646079051639785E+18</v>
      </c>
      <c r="I77">
        <v>1.965272225647124E+18</v>
      </c>
      <c r="J77">
        <v>4.637992961540584E+18</v>
      </c>
      <c r="K77">
        <v>1.7403985418575826E+18</v>
      </c>
    </row>
    <row r="78" spans="1:11" ht="13.5">
      <c r="A78">
        <v>3</v>
      </c>
      <c r="B78">
        <v>1.1756349305800675E+17</v>
      </c>
      <c r="C78">
        <v>1.397265883645629E+18</v>
      </c>
      <c r="D78">
        <v>2.5935693486968883E+18</v>
      </c>
      <c r="E78">
        <v>3.9965105521817405E+18</v>
      </c>
      <c r="F78">
        <v>5.618266810227154E+18</v>
      </c>
      <c r="G78">
        <v>1.6535282531604956E+18</v>
      </c>
      <c r="H78">
        <v>2.692992953314212E+18</v>
      </c>
      <c r="I78">
        <v>5.139653201569148E+18</v>
      </c>
      <c r="J78" s="8">
        <v>3.982603102959169E+18</v>
      </c>
      <c r="K78">
        <v>2.917811057659492E+18</v>
      </c>
    </row>
    <row r="79" spans="1:11" ht="13.5">
      <c r="A79">
        <v>4</v>
      </c>
      <c r="B79">
        <v>1.3046805764247432E+18</v>
      </c>
      <c r="C79">
        <v>1.6741680227504046E+18</v>
      </c>
      <c r="D79">
        <v>1.199340045399969E+18</v>
      </c>
      <c r="E79">
        <v>4.1245487125866266E+18</v>
      </c>
      <c r="F79">
        <v>6.452299294313617E+18</v>
      </c>
      <c r="G79">
        <v>1.962777166491398E+18</v>
      </c>
      <c r="H79">
        <v>4.0655626273370824E+18</v>
      </c>
      <c r="I79">
        <v>3.731330905534914E+18</v>
      </c>
      <c r="J79">
        <v>4.2666488388429624E+18</v>
      </c>
      <c r="K79">
        <v>2.569003386685195E+18</v>
      </c>
    </row>
    <row r="80" spans="1:11" ht="13.5">
      <c r="A80">
        <v>5</v>
      </c>
      <c r="B80">
        <v>1.6548905435707827E+18</v>
      </c>
      <c r="C80">
        <v>1.3288167655850824E+18</v>
      </c>
      <c r="D80">
        <v>7.112866574033285E+17</v>
      </c>
      <c r="E80">
        <v>4.125160526440153E+18</v>
      </c>
      <c r="F80">
        <v>4.5611286829467986E+18</v>
      </c>
      <c r="G80">
        <v>1.2308065109512543E+18</v>
      </c>
      <c r="H80">
        <v>3.12898285738353E+18</v>
      </c>
      <c r="I80">
        <v>1.496372876157544E+18</v>
      </c>
      <c r="J80">
        <v>2.4066823845285443E+17</v>
      </c>
      <c r="K80">
        <v>4.5446263410757984E+17</v>
      </c>
    </row>
    <row r="81" spans="1:11" ht="13.5">
      <c r="A81">
        <v>6</v>
      </c>
      <c r="B81">
        <v>1.0830841380059077E+17</v>
      </c>
      <c r="C81">
        <v>8.920726361681542E+17</v>
      </c>
      <c r="D81">
        <v>50753971273192020</v>
      </c>
      <c r="E81">
        <v>3.6150241075959644E+18</v>
      </c>
      <c r="F81">
        <v>7.39861968207584E+17</v>
      </c>
      <c r="G81">
        <v>6.54823936718871E+17</v>
      </c>
      <c r="H81">
        <v>2.5052964967045315E+18</v>
      </c>
      <c r="I81">
        <v>2.1187112088484357E+18</v>
      </c>
      <c r="J81">
        <v>1.5295261030789894E+17</v>
      </c>
      <c r="K81">
        <v>3.2023369981936634E+17</v>
      </c>
    </row>
    <row r="82" spans="1:11" ht="13.5">
      <c r="A82">
        <v>7</v>
      </c>
      <c r="B82" s="6">
        <v>2.4765368501195373E+17</v>
      </c>
      <c r="C82">
        <v>1.4053229933364073E+18</v>
      </c>
      <c r="D82">
        <v>1.1887325393039427E+17</v>
      </c>
      <c r="E82">
        <v>2.9896565146183603E+18</v>
      </c>
      <c r="F82">
        <v>4.3232269614259206E+17</v>
      </c>
      <c r="G82">
        <v>1.3388034268330806E+18</v>
      </c>
      <c r="H82">
        <v>2.6265495593268367E+18</v>
      </c>
      <c r="I82">
        <v>1.7165760396789885E+18</v>
      </c>
      <c r="J82">
        <v>2.3393486743536113E+18</v>
      </c>
      <c r="K82">
        <v>1.5202620709930245E+18</v>
      </c>
    </row>
    <row r="83" spans="1:11" ht="13.5">
      <c r="A83" t="s">
        <v>92</v>
      </c>
      <c r="B83" t="s">
        <v>81</v>
      </c>
      <c r="C83" t="s">
        <v>82</v>
      </c>
      <c r="D83" t="s">
        <v>83</v>
      </c>
      <c r="E83" t="s">
        <v>84</v>
      </c>
      <c r="F83" t="s">
        <v>85</v>
      </c>
      <c r="G83" t="s">
        <v>86</v>
      </c>
      <c r="H83" t="s">
        <v>87</v>
      </c>
      <c r="I83" t="s">
        <v>88</v>
      </c>
      <c r="J83" t="s">
        <v>89</v>
      </c>
      <c r="K83" t="s">
        <v>90</v>
      </c>
    </row>
    <row r="84" spans="1:11" ht="13.5">
      <c r="A84">
        <v>1</v>
      </c>
      <c r="B84" s="7">
        <v>164.76374720983074</v>
      </c>
      <c r="C84" s="7">
        <v>162.77656380886856</v>
      </c>
      <c r="D84" s="7">
        <v>136.304618723164</v>
      </c>
      <c r="E84" s="7">
        <v>93.69366474407258</v>
      </c>
      <c r="F84" s="7">
        <v>91.31875339329521</v>
      </c>
      <c r="G84" s="7">
        <v>179.61193582608786</v>
      </c>
      <c r="H84" s="7">
        <v>96.12518307522171</v>
      </c>
      <c r="I84" s="7">
        <v>98.22571474686127</v>
      </c>
      <c r="J84" s="7">
        <v>170.90928327952378</v>
      </c>
      <c r="K84" s="7">
        <v>91.79712649938949</v>
      </c>
    </row>
    <row r="85" spans="1:11" ht="13.5">
      <c r="A85">
        <v>2</v>
      </c>
      <c r="B85" s="7">
        <v>172.3339584107916</v>
      </c>
      <c r="C85" s="7">
        <v>126.07088640465768</v>
      </c>
      <c r="D85" s="7">
        <v>144.25630036640916</v>
      </c>
      <c r="E85" s="7">
        <v>122.01346170103622</v>
      </c>
      <c r="F85" s="7">
        <v>137.3975465938188</v>
      </c>
      <c r="G85" s="7">
        <v>179.1219725005271</v>
      </c>
      <c r="H85" s="7">
        <v>91.1984816501185</v>
      </c>
      <c r="I85" s="7">
        <v>172.85241904074513</v>
      </c>
      <c r="J85" s="7">
        <v>179.6001116311349</v>
      </c>
      <c r="K85" s="7">
        <v>91.51520417420993</v>
      </c>
    </row>
    <row r="86" spans="1:11" ht="13.5">
      <c r="A86">
        <v>3</v>
      </c>
      <c r="B86" s="7">
        <v>142.14168663633163</v>
      </c>
      <c r="C86" s="7">
        <v>175.9986986283575</v>
      </c>
      <c r="D86" s="7">
        <v>159.57302863548895</v>
      </c>
      <c r="E86" s="7">
        <v>153.35243335566463</v>
      </c>
      <c r="F86" s="7">
        <v>128.78093160745922</v>
      </c>
      <c r="G86" s="7">
        <v>175.3732735714559</v>
      </c>
      <c r="H86" s="7">
        <v>90.32360776832648</v>
      </c>
      <c r="I86" s="7">
        <v>140.2890608218918</v>
      </c>
      <c r="J86" s="9">
        <v>172.5673825477499</v>
      </c>
      <c r="K86" s="7">
        <v>132.44317369404595</v>
      </c>
    </row>
    <row r="87" spans="1:11" ht="13.5">
      <c r="A87">
        <v>4</v>
      </c>
      <c r="B87" s="7">
        <v>94.04534842344256</v>
      </c>
      <c r="C87" s="7">
        <v>172.10018187398572</v>
      </c>
      <c r="D87" s="7">
        <v>141.50895644050257</v>
      </c>
      <c r="E87" s="7">
        <v>165.96375653207355</v>
      </c>
      <c r="F87" s="7">
        <v>123.93115578572831</v>
      </c>
      <c r="G87" s="7">
        <v>94.53579095853596</v>
      </c>
      <c r="H87" s="7">
        <v>112.25457315397578</v>
      </c>
      <c r="I87" s="7">
        <v>125.27313693631696</v>
      </c>
      <c r="J87" s="7">
        <v>143.69154070431776</v>
      </c>
      <c r="K87" s="7">
        <v>141.0386234971948</v>
      </c>
    </row>
    <row r="88" spans="1:11" ht="13.5">
      <c r="A88">
        <v>5</v>
      </c>
      <c r="B88" s="7">
        <v>101.77599989762867</v>
      </c>
      <c r="C88" s="7">
        <v>132.2521968683758</v>
      </c>
      <c r="D88" s="7">
        <v>163.5324532069973</v>
      </c>
      <c r="E88" s="7">
        <v>150.37874414802138</v>
      </c>
      <c r="F88" s="7">
        <v>126.83854350463395</v>
      </c>
      <c r="G88" s="7">
        <v>96.27603525566781</v>
      </c>
      <c r="H88" s="7">
        <v>134.59601741555014</v>
      </c>
      <c r="I88" s="7">
        <v>161.23921534361995</v>
      </c>
      <c r="J88" s="7">
        <v>96.60677720000363</v>
      </c>
      <c r="K88" s="7">
        <v>93.59166968310316</v>
      </c>
    </row>
    <row r="89" spans="1:11" ht="13.5">
      <c r="A89">
        <v>6</v>
      </c>
      <c r="B89" s="7">
        <v>150.2039389225538</v>
      </c>
      <c r="C89" s="7">
        <v>138.72217545181914</v>
      </c>
      <c r="D89" s="7">
        <v>177.35745470593528</v>
      </c>
      <c r="E89" s="7">
        <v>124.44612630173047</v>
      </c>
      <c r="F89" s="7">
        <v>102.23397782679292</v>
      </c>
      <c r="G89" s="7">
        <v>156.51912240550143</v>
      </c>
      <c r="H89" s="7">
        <v>178.01953319425513</v>
      </c>
      <c r="I89" s="7">
        <v>149.2333964596388</v>
      </c>
      <c r="J89" s="7">
        <v>166.2826536816397</v>
      </c>
      <c r="K89" s="7">
        <v>96.995192297258</v>
      </c>
    </row>
    <row r="90" spans="1:11" ht="13.5">
      <c r="A90">
        <v>7</v>
      </c>
      <c r="B90" s="12">
        <v>141.0724564072077</v>
      </c>
      <c r="C90" s="7">
        <v>175.86227144505574</v>
      </c>
      <c r="D90" s="7">
        <v>127.13306538608732</v>
      </c>
      <c r="E90" s="7">
        <v>104.92997280740941</v>
      </c>
      <c r="F90" s="7">
        <v>95.17571091444022</v>
      </c>
      <c r="G90" s="7">
        <v>151.57602769380884</v>
      </c>
      <c r="H90" s="7">
        <v>179.14921935859337</v>
      </c>
      <c r="I90" s="7">
        <v>174.0795711075878</v>
      </c>
      <c r="J90" s="7">
        <v>131.83740417194704</v>
      </c>
      <c r="K90" s="7">
        <v>120.08398113336938</v>
      </c>
    </row>
    <row r="91" spans="1:5" ht="13.5">
      <c r="A91" t="s">
        <v>74</v>
      </c>
      <c r="E91" t="s">
        <v>3</v>
      </c>
    </row>
    <row r="92" spans="1:11" ht="13.5">
      <c r="A92" t="s">
        <v>91</v>
      </c>
      <c r="B92" t="s">
        <v>81</v>
      </c>
      <c r="C92" t="s">
        <v>82</v>
      </c>
      <c r="D92" t="s">
        <v>83</v>
      </c>
      <c r="E92" t="s">
        <v>84</v>
      </c>
      <c r="F92" t="s">
        <v>85</v>
      </c>
      <c r="G92" t="s">
        <v>86</v>
      </c>
      <c r="H92" t="s">
        <v>87</v>
      </c>
      <c r="I92" t="s">
        <v>88</v>
      </c>
      <c r="J92" t="s">
        <v>89</v>
      </c>
      <c r="K92" t="s">
        <v>90</v>
      </c>
    </row>
    <row r="93" spans="1:11" ht="13.5">
      <c r="A93">
        <v>1</v>
      </c>
      <c r="B93">
        <v>4.46307248428703E+17</v>
      </c>
      <c r="C93">
        <v>5953091633764762</v>
      </c>
      <c r="D93">
        <v>1.7886164080931382E+18</v>
      </c>
      <c r="E93">
        <v>2.1981529282559025E+18</v>
      </c>
      <c r="F93">
        <v>2.0834026683529037E+18</v>
      </c>
      <c r="G93">
        <v>3.712218231731535E+17</v>
      </c>
      <c r="H93">
        <v>7.140222633083649E+17</v>
      </c>
      <c r="I93">
        <v>3.4928413934789536E+17</v>
      </c>
      <c r="J93">
        <v>1.8895625169864056E+18</v>
      </c>
      <c r="K93">
        <v>7.875327467477146E+17</v>
      </c>
    </row>
    <row r="94" spans="1:11" ht="13.5">
      <c r="A94">
        <v>2</v>
      </c>
      <c r="B94">
        <v>1.1349054278220717E+18</v>
      </c>
      <c r="C94">
        <v>95619219825305000</v>
      </c>
      <c r="D94">
        <v>2.0291286234489917E+18</v>
      </c>
      <c r="E94">
        <v>2.752304799181951E+18</v>
      </c>
      <c r="F94">
        <v>2.75276233692631E+18</v>
      </c>
      <c r="G94">
        <v>1.2751165556136428E+18</v>
      </c>
      <c r="H94">
        <v>2.1221224568106337E+18</v>
      </c>
      <c r="I94">
        <v>1.3757937527115029E+17</v>
      </c>
      <c r="J94">
        <v>5.389119248977518E+18</v>
      </c>
      <c r="K94">
        <v>1.9341506512678892E+18</v>
      </c>
    </row>
    <row r="95" spans="1:11" ht="13.5">
      <c r="A95">
        <v>3</v>
      </c>
      <c r="B95">
        <v>53990707533796960</v>
      </c>
      <c r="C95">
        <v>6.825017828548142E+17</v>
      </c>
      <c r="D95">
        <v>1.3777269852187697E+18</v>
      </c>
      <c r="E95">
        <v>2.682937105580375E+18</v>
      </c>
      <c r="F95">
        <v>4.673636886729648E+18</v>
      </c>
      <c r="G95">
        <v>2.8283237213939994E+18</v>
      </c>
      <c r="H95">
        <v>2.3477101104054564E+18</v>
      </c>
      <c r="I95">
        <v>2.995020559078017E+18</v>
      </c>
      <c r="J95">
        <v>4.813508181326796E+18</v>
      </c>
      <c r="K95">
        <v>3.6624353680304036E+18</v>
      </c>
    </row>
    <row r="96" spans="1:11" ht="13.5">
      <c r="A96">
        <v>4</v>
      </c>
      <c r="B96">
        <v>6.014585260015855E+17</v>
      </c>
      <c r="C96">
        <v>9.042219597532456E+17</v>
      </c>
      <c r="D96">
        <v>6.256486190346783E+17</v>
      </c>
      <c r="E96">
        <v>3.5247495766366157E+18</v>
      </c>
      <c r="F96">
        <v>6.104765611913369E+18</v>
      </c>
      <c r="G96">
        <v>2.983353529737969E+18</v>
      </c>
      <c r="H96">
        <v>2.481798240328976E+18</v>
      </c>
      <c r="I96">
        <v>3.5498406932847E+18</v>
      </c>
      <c r="J96">
        <v>3.361921341197619E+18</v>
      </c>
      <c r="K96">
        <v>3.553479387445494E+18</v>
      </c>
    </row>
    <row r="97" spans="1:11" ht="13.5">
      <c r="A97">
        <v>5</v>
      </c>
      <c r="B97">
        <v>1.2917959232401997E+18</v>
      </c>
      <c r="C97">
        <v>9.28183039761016E+17</v>
      </c>
      <c r="D97">
        <v>2.2604024531043136E+17</v>
      </c>
      <c r="E97">
        <v>2.767607294830681E+18</v>
      </c>
      <c r="F97">
        <v>4.2036609478167956E+18</v>
      </c>
      <c r="G97">
        <v>1.767186356896182E+18</v>
      </c>
      <c r="H97">
        <v>1.2351831358952404E+18</v>
      </c>
      <c r="I97">
        <v>3.1014989503947924E+18</v>
      </c>
      <c r="J97">
        <v>65208186602603816</v>
      </c>
      <c r="K97">
        <v>1.1673821212439396E+18</v>
      </c>
    </row>
    <row r="98" spans="1:11" ht="13.5">
      <c r="A98">
        <v>6</v>
      </c>
      <c r="B98">
        <v>1.1948070577712538E+18</v>
      </c>
      <c r="C98">
        <v>1.0195964311922633E+18</v>
      </c>
      <c r="D98">
        <v>2.7038956229854733E+17</v>
      </c>
      <c r="E98">
        <v>3.670500347813633E+18</v>
      </c>
      <c r="F98">
        <v>2.3507463763026417E+18</v>
      </c>
      <c r="G98">
        <v>6.26797099706117E+17</v>
      </c>
      <c r="H98">
        <v>1.0028905167065843E+18</v>
      </c>
      <c r="I98">
        <v>2.1115072547353467E+18</v>
      </c>
      <c r="J98">
        <v>6.923229426358771E+17</v>
      </c>
      <c r="K98">
        <v>8.632433942405815E+17</v>
      </c>
    </row>
    <row r="99" spans="1:11" ht="13.5">
      <c r="A99">
        <v>7</v>
      </c>
      <c r="B99">
        <v>4.0941177621069965E+17</v>
      </c>
      <c r="C99">
        <v>8.478669962912815E+17</v>
      </c>
      <c r="D99">
        <v>4.98319438212077E+17</v>
      </c>
      <c r="E99">
        <v>3.4998081966302095E+18</v>
      </c>
      <c r="F99">
        <v>1.4506863503872916E+18</v>
      </c>
      <c r="G99">
        <v>1.9985154155022172E+18</v>
      </c>
      <c r="H99">
        <v>2.4931911812975754E+18</v>
      </c>
      <c r="I99">
        <v>7.900595319341448E+17</v>
      </c>
      <c r="J99">
        <v>1.8812738568586977E+18</v>
      </c>
      <c r="K99">
        <v>2.6211885783361715E+18</v>
      </c>
    </row>
    <row r="100" spans="1:11" ht="13.5">
      <c r="A100" t="s">
        <v>92</v>
      </c>
      <c r="B100" t="s">
        <v>81</v>
      </c>
      <c r="C100" t="s">
        <v>82</v>
      </c>
      <c r="D100" t="s">
        <v>83</v>
      </c>
      <c r="E100" t="s">
        <v>84</v>
      </c>
      <c r="F100" t="s">
        <v>85</v>
      </c>
      <c r="G100" t="s">
        <v>86</v>
      </c>
      <c r="H100" t="s">
        <v>87</v>
      </c>
      <c r="I100" t="s">
        <v>88</v>
      </c>
      <c r="J100" t="s">
        <v>89</v>
      </c>
      <c r="K100" t="s">
        <v>90</v>
      </c>
    </row>
    <row r="101" spans="1:11" ht="13.5">
      <c r="A101">
        <v>1</v>
      </c>
      <c r="B101" s="7">
        <v>95.0131137550358</v>
      </c>
      <c r="C101" s="7">
        <v>121.60750224624891</v>
      </c>
      <c r="D101" s="7">
        <v>110.05888889845048</v>
      </c>
      <c r="E101" s="7">
        <v>95.74296134506567</v>
      </c>
      <c r="F101" s="7">
        <v>95.66150108145933</v>
      </c>
      <c r="G101" s="7">
        <v>134.23383168012526</v>
      </c>
      <c r="H101" s="7">
        <v>91.72148609815076</v>
      </c>
      <c r="I101" s="7">
        <v>173.58915997976754</v>
      </c>
      <c r="J101" s="7">
        <v>178.81734842732618</v>
      </c>
      <c r="K101" s="7">
        <v>100.73120690841245</v>
      </c>
    </row>
    <row r="102" spans="1:11" ht="13.5">
      <c r="A102">
        <v>2</v>
      </c>
      <c r="B102" s="7">
        <v>90.17720287679434</v>
      </c>
      <c r="C102" s="7">
        <v>95.61758059012683</v>
      </c>
      <c r="D102" s="7">
        <v>121.98553909976356</v>
      </c>
      <c r="E102" s="7">
        <v>118.19188082897261</v>
      </c>
      <c r="F102" s="7">
        <v>150.77667068593968</v>
      </c>
      <c r="G102" s="7">
        <v>178.24731007709556</v>
      </c>
      <c r="H102" s="7">
        <v>92.53849277876294</v>
      </c>
      <c r="I102" s="7">
        <v>106.63701696602149</v>
      </c>
      <c r="J102" s="7">
        <v>175.79178483175082</v>
      </c>
      <c r="K102" s="7">
        <v>91.76789833708374</v>
      </c>
    </row>
    <row r="103" spans="1:11" ht="13.5">
      <c r="A103">
        <v>3</v>
      </c>
      <c r="B103" s="7">
        <v>94.557419019714</v>
      </c>
      <c r="C103" s="7">
        <v>108.45565564511882</v>
      </c>
      <c r="D103" s="7">
        <v>150.24908354495577</v>
      </c>
      <c r="E103" s="7">
        <v>152.37334749093066</v>
      </c>
      <c r="F103" s="7">
        <v>148.4015812347347</v>
      </c>
      <c r="G103" s="7">
        <v>178.99657701557612</v>
      </c>
      <c r="H103" s="7">
        <v>113.02987183381146</v>
      </c>
      <c r="I103" s="7">
        <v>143.92545290112355</v>
      </c>
      <c r="J103" s="7">
        <v>149.67873691583088</v>
      </c>
      <c r="K103" s="7">
        <v>122.7847155603809</v>
      </c>
    </row>
    <row r="104" spans="1:11" ht="13.5">
      <c r="A104">
        <v>4</v>
      </c>
      <c r="B104" s="7">
        <v>98.05129115281107</v>
      </c>
      <c r="C104" s="7">
        <v>173.8099040228225</v>
      </c>
      <c r="D104" s="7">
        <v>158.34449911701077</v>
      </c>
      <c r="E104" s="7">
        <v>162.25870962583778</v>
      </c>
      <c r="F104" s="7">
        <v>127.00752555363854</v>
      </c>
      <c r="G104" s="7">
        <v>123.52595621010119</v>
      </c>
      <c r="H104" s="7">
        <v>122.46635842774403</v>
      </c>
      <c r="I104" s="7">
        <v>160.01420449485127</v>
      </c>
      <c r="J104" s="7">
        <v>151.28238803643285</v>
      </c>
      <c r="K104" s="7">
        <v>136.35186187555922</v>
      </c>
    </row>
    <row r="105" spans="1:11" ht="13.5">
      <c r="A105">
        <v>5</v>
      </c>
      <c r="B105" s="7">
        <v>94.29389692808748</v>
      </c>
      <c r="C105" s="7">
        <v>174.01871638192188</v>
      </c>
      <c r="D105" s="7">
        <v>132.69262700303779</v>
      </c>
      <c r="E105" s="7">
        <v>154.36656412466914</v>
      </c>
      <c r="F105" s="7">
        <v>118.42676422688608</v>
      </c>
      <c r="G105" s="7">
        <v>92.75758597961729</v>
      </c>
      <c r="H105" s="7">
        <v>157.02945118574078</v>
      </c>
      <c r="I105" s="7">
        <v>149.56879258112627</v>
      </c>
      <c r="J105" s="7">
        <v>126.73282666448937</v>
      </c>
      <c r="K105" s="7">
        <v>92.24011705982448</v>
      </c>
    </row>
    <row r="106" spans="1:11" ht="13.5">
      <c r="A106">
        <v>6</v>
      </c>
      <c r="B106" s="7">
        <v>110.90189519912317</v>
      </c>
      <c r="C106" s="7">
        <v>178.15874910127144</v>
      </c>
      <c r="D106" s="7">
        <v>118.89406717115062</v>
      </c>
      <c r="E106" s="7">
        <v>147.1660125946666</v>
      </c>
      <c r="F106" s="7">
        <v>132.33059727897506</v>
      </c>
      <c r="G106" s="7">
        <v>98.62419309734234</v>
      </c>
      <c r="H106" s="7">
        <v>175.06982817410255</v>
      </c>
      <c r="I106" s="7">
        <v>125.60410907782668</v>
      </c>
      <c r="J106" s="7">
        <v>148.89786150457664</v>
      </c>
      <c r="K106" s="7">
        <v>177.30693249751437</v>
      </c>
    </row>
    <row r="107" spans="1:11" ht="13.5">
      <c r="A107">
        <v>7</v>
      </c>
      <c r="B107" s="7">
        <v>95.46620503873574</v>
      </c>
      <c r="C107" s="7">
        <v>162.4651726643661</v>
      </c>
      <c r="D107" s="7">
        <v>171.90160532357731</v>
      </c>
      <c r="E107" s="7">
        <v>121.6886482076577</v>
      </c>
      <c r="F107" s="7">
        <v>93.17470359243781</v>
      </c>
      <c r="G107" s="7">
        <v>92.86352192876058</v>
      </c>
      <c r="H107" s="7">
        <v>127.77515299579215</v>
      </c>
      <c r="I107" s="7">
        <v>105.92985595568061</v>
      </c>
      <c r="J107" s="7">
        <v>130.518841755442</v>
      </c>
      <c r="K107" s="7">
        <v>111.25050550713324</v>
      </c>
    </row>
    <row r="108" spans="1:5" ht="13.5">
      <c r="A108" t="s">
        <v>75</v>
      </c>
      <c r="E108" t="s">
        <v>3</v>
      </c>
    </row>
    <row r="109" spans="1:11" ht="13.5">
      <c r="A109" t="s">
        <v>91</v>
      </c>
      <c r="B109" t="s">
        <v>81</v>
      </c>
      <c r="C109" t="s">
        <v>82</v>
      </c>
      <c r="D109" t="s">
        <v>83</v>
      </c>
      <c r="E109" t="s">
        <v>84</v>
      </c>
      <c r="F109" t="s">
        <v>85</v>
      </c>
      <c r="G109" t="s">
        <v>86</v>
      </c>
      <c r="H109" t="s">
        <v>87</v>
      </c>
      <c r="I109" t="s">
        <v>88</v>
      </c>
      <c r="J109" t="s">
        <v>89</v>
      </c>
      <c r="K109" t="s">
        <v>90</v>
      </c>
    </row>
    <row r="110" spans="1:11" ht="13.5">
      <c r="A110">
        <v>1</v>
      </c>
      <c r="B110">
        <v>2.929844987367079E+17</v>
      </c>
      <c r="C110">
        <v>42766838788949550</v>
      </c>
      <c r="D110">
        <v>2.4304234893943895E+18</v>
      </c>
      <c r="E110">
        <v>3.8410549386854646E+18</v>
      </c>
      <c r="F110">
        <v>1.3691060955966853E+18</v>
      </c>
      <c r="G110">
        <v>2.3649410272985667E+18</v>
      </c>
      <c r="H110">
        <v>1.3990719888912077E+18</v>
      </c>
      <c r="I110">
        <v>53258923196024160</v>
      </c>
      <c r="J110">
        <v>1.6946857540558958E+18</v>
      </c>
      <c r="K110">
        <v>3.180279720150415E+18</v>
      </c>
    </row>
    <row r="111" spans="1:11" ht="13.5">
      <c r="A111">
        <v>2</v>
      </c>
      <c r="B111">
        <v>6.135671823851077E+17</v>
      </c>
      <c r="C111">
        <v>51950576512681740</v>
      </c>
      <c r="D111">
        <v>3.178330022448896E+18</v>
      </c>
      <c r="E111">
        <v>3.706937034169855E+18</v>
      </c>
      <c r="F111">
        <v>1.8997420019571077E+18</v>
      </c>
      <c r="G111">
        <v>2.033462281356603E+18</v>
      </c>
      <c r="H111">
        <v>1.6156758625726881E+18</v>
      </c>
      <c r="I111">
        <v>1.361055132498313E+18</v>
      </c>
      <c r="J111">
        <v>4.3568792005287455E+18</v>
      </c>
      <c r="K111">
        <v>1.9050858105870193E+18</v>
      </c>
    </row>
    <row r="112" spans="1:11" ht="13.5">
      <c r="A112">
        <v>3</v>
      </c>
      <c r="B112">
        <v>1.9121935048524768E+17</v>
      </c>
      <c r="C112">
        <v>1.3037499340364316E+18</v>
      </c>
      <c r="D112">
        <v>2.556082314519624E+18</v>
      </c>
      <c r="E112">
        <v>3.932879001571241E+18</v>
      </c>
      <c r="F112">
        <v>3.8253767837952906E+18</v>
      </c>
      <c r="G112">
        <v>3.832027197607032E+18</v>
      </c>
      <c r="H112">
        <v>2.3778477824494986E+18</v>
      </c>
      <c r="I112">
        <v>3.5902376055353216E+18</v>
      </c>
      <c r="J112">
        <v>8.888979689683174E+18</v>
      </c>
      <c r="K112">
        <v>3.143831800987451E+18</v>
      </c>
    </row>
    <row r="113" spans="1:11" ht="13.5">
      <c r="A113">
        <v>4</v>
      </c>
      <c r="B113">
        <v>1.2026299929737325E+17</v>
      </c>
      <c r="C113">
        <v>1.8316122778852516E+18</v>
      </c>
      <c r="D113">
        <v>9.75129159445045E+17</v>
      </c>
      <c r="E113">
        <v>3.846934873701399E+18</v>
      </c>
      <c r="F113">
        <v>4.4754237547968573E+18</v>
      </c>
      <c r="G113">
        <v>4.614500188850359E+18</v>
      </c>
      <c r="H113">
        <v>2.029811565884873E+18</v>
      </c>
      <c r="I113">
        <v>3.222383159898897E+18</v>
      </c>
      <c r="J113">
        <v>4.5792811703694285E+18</v>
      </c>
      <c r="K113">
        <v>9.572558540432124E+17</v>
      </c>
    </row>
    <row r="114" spans="1:11" ht="13.5">
      <c r="A114">
        <v>5</v>
      </c>
      <c r="B114">
        <v>1.4142353994296707E+18</v>
      </c>
      <c r="C114">
        <v>9.965732506945989E+17</v>
      </c>
      <c r="D114">
        <v>3.477055055646948E+17</v>
      </c>
      <c r="E114">
        <v>3.2113980647998157E+18</v>
      </c>
      <c r="F114">
        <v>3.936212347739893E+18</v>
      </c>
      <c r="G114">
        <v>2.7639515718080154E+18</v>
      </c>
      <c r="H114">
        <v>4.434203956743532E+17</v>
      </c>
      <c r="I114">
        <v>3.0383255057514824E+18</v>
      </c>
      <c r="J114">
        <v>2.1659292821558141E+18</v>
      </c>
      <c r="K114">
        <v>43170375258966660</v>
      </c>
    </row>
    <row r="115" spans="1:11" ht="13.5">
      <c r="A115">
        <v>6</v>
      </c>
      <c r="B115">
        <v>1.5638988815457347E+18</v>
      </c>
      <c r="C115">
        <v>1.237027990709992E+18</v>
      </c>
      <c r="D115">
        <v>1.2993791017251278E+17</v>
      </c>
      <c r="E115">
        <v>1.9571806410753198E+18</v>
      </c>
      <c r="F115">
        <v>2.2346525597058706E+18</v>
      </c>
      <c r="G115">
        <v>5.4674174973199194E+17</v>
      </c>
      <c r="H115">
        <v>3.536958142245961E+17</v>
      </c>
      <c r="I115">
        <v>2.089960476181308E+18</v>
      </c>
      <c r="J115">
        <v>2.437523961482225E+18</v>
      </c>
      <c r="K115">
        <v>2.1338208751673603E+18</v>
      </c>
    </row>
    <row r="116" spans="1:11" ht="13.5">
      <c r="A116">
        <v>7</v>
      </c>
      <c r="B116">
        <v>1.338787351075592E+18</v>
      </c>
      <c r="C116">
        <v>2.392611063252864E+17</v>
      </c>
      <c r="D116">
        <v>1.6051804945239024E+17</v>
      </c>
      <c r="E116">
        <v>2.1562439409306173E+18</v>
      </c>
      <c r="F116">
        <v>2.2130811768211305E+18</v>
      </c>
      <c r="G116">
        <v>2.8195031051587795E+17</v>
      </c>
      <c r="H116">
        <v>1.2674710196686945E+18</v>
      </c>
      <c r="I116">
        <v>1.3604709936268396E+18</v>
      </c>
      <c r="J116">
        <v>2.1334605926756652E+18</v>
      </c>
      <c r="K116">
        <v>3.4238053576685696E+18</v>
      </c>
    </row>
    <row r="117" spans="1:11" ht="13.5">
      <c r="A117" t="s">
        <v>92</v>
      </c>
      <c r="B117" t="s">
        <v>81</v>
      </c>
      <c r="C117" t="s">
        <v>82</v>
      </c>
      <c r="D117" t="s">
        <v>83</v>
      </c>
      <c r="E117" t="s">
        <v>84</v>
      </c>
      <c r="F117" t="s">
        <v>85</v>
      </c>
      <c r="G117" t="s">
        <v>86</v>
      </c>
      <c r="H117" t="s">
        <v>87</v>
      </c>
      <c r="I117" t="s">
        <v>88</v>
      </c>
      <c r="J117" t="s">
        <v>89</v>
      </c>
      <c r="K117" t="s">
        <v>90</v>
      </c>
    </row>
    <row r="118" spans="1:11" ht="13.5">
      <c r="A118">
        <v>1</v>
      </c>
      <c r="B118" s="7">
        <v>175.5720471848021</v>
      </c>
      <c r="C118" s="7">
        <v>114.22774531795417</v>
      </c>
      <c r="D118" s="7">
        <v>98.88945908091496</v>
      </c>
      <c r="E118" s="7">
        <v>97.06873367593134</v>
      </c>
      <c r="F118" s="7">
        <v>102.2190081200641</v>
      </c>
      <c r="G118" s="7">
        <v>92.31553438490937</v>
      </c>
      <c r="H118" s="7">
        <v>101.92073853992231</v>
      </c>
      <c r="I118" s="7">
        <v>137.07717476516282</v>
      </c>
      <c r="J118" s="7">
        <v>179.27477570094075</v>
      </c>
      <c r="K118" s="7">
        <v>168.8995172540323</v>
      </c>
    </row>
    <row r="119" spans="1:11" ht="13.5">
      <c r="A119">
        <v>2</v>
      </c>
      <c r="B119" s="7">
        <v>178.9802209677312</v>
      </c>
      <c r="C119" s="7">
        <v>138.65222278030632</v>
      </c>
      <c r="D119" s="7">
        <v>114.76630196179877</v>
      </c>
      <c r="E119" s="7">
        <v>117.4870532083068</v>
      </c>
      <c r="F119" s="7">
        <v>138.21212502397228</v>
      </c>
      <c r="G119" s="7">
        <v>155.09131560061715</v>
      </c>
      <c r="H119" s="7">
        <v>133.60138824739562</v>
      </c>
      <c r="I119" s="7">
        <v>152.26745740203282</v>
      </c>
      <c r="J119" s="7">
        <v>162.7328668182694</v>
      </c>
      <c r="K119" s="7">
        <v>149.27159678391868</v>
      </c>
    </row>
    <row r="120" spans="1:11" ht="13.5">
      <c r="A120">
        <v>3</v>
      </c>
      <c r="B120" s="7">
        <v>168.23171106797935</v>
      </c>
      <c r="C120" s="7">
        <v>118.67338145072098</v>
      </c>
      <c r="D120" s="7">
        <v>144.33834075732543</v>
      </c>
      <c r="E120" s="7">
        <v>128.58261059877617</v>
      </c>
      <c r="F120" s="7">
        <v>155.39457827197384</v>
      </c>
      <c r="G120" s="7">
        <v>165.1151598600344</v>
      </c>
      <c r="H120" s="7">
        <v>149.36340492139735</v>
      </c>
      <c r="I120" s="7">
        <v>165.21652171849468</v>
      </c>
      <c r="J120" s="7">
        <v>154.06002612642274</v>
      </c>
      <c r="K120" s="7">
        <v>136.3420352168071</v>
      </c>
    </row>
    <row r="121" spans="1:11" ht="13.5">
      <c r="A121">
        <v>4</v>
      </c>
      <c r="B121" s="7">
        <v>167.45103901010626</v>
      </c>
      <c r="C121" s="7">
        <v>115.29917272026232</v>
      </c>
      <c r="D121" s="7">
        <v>105.44806012448687</v>
      </c>
      <c r="E121" s="7">
        <v>141.31751292366448</v>
      </c>
      <c r="F121" s="7">
        <v>134.45629250746515</v>
      </c>
      <c r="G121" s="7">
        <v>131.03514235151937</v>
      </c>
      <c r="H121" s="7">
        <v>149.1230895150851</v>
      </c>
      <c r="I121" s="7">
        <v>174.61094875946475</v>
      </c>
      <c r="J121" s="7">
        <v>152.5205463625289</v>
      </c>
      <c r="K121" s="7">
        <v>103.16433231878484</v>
      </c>
    </row>
    <row r="122" spans="1:11" ht="13.5">
      <c r="A122">
        <v>5</v>
      </c>
      <c r="B122" s="7">
        <v>144.6313033079739</v>
      </c>
      <c r="C122" s="7">
        <v>175.10601389435726</v>
      </c>
      <c r="D122" s="7">
        <v>101.05786291899454</v>
      </c>
      <c r="E122" s="7">
        <v>178.36461529563712</v>
      </c>
      <c r="F122" s="7">
        <v>130.18135437783846</v>
      </c>
      <c r="G122" s="7">
        <v>102.90675198046895</v>
      </c>
      <c r="H122" s="7">
        <v>167.96859593060088</v>
      </c>
      <c r="I122" s="7">
        <v>146.58734231861047</v>
      </c>
      <c r="J122" s="7">
        <v>177.19272053834004</v>
      </c>
      <c r="K122" s="7">
        <v>112.85876187986565</v>
      </c>
    </row>
    <row r="123" spans="1:11" ht="13.5">
      <c r="A123">
        <v>6</v>
      </c>
      <c r="B123" s="7">
        <v>115.17830906517288</v>
      </c>
      <c r="C123" s="7">
        <v>175.71489963008847</v>
      </c>
      <c r="D123" s="7">
        <v>136.58101077996065</v>
      </c>
      <c r="E123" s="7">
        <v>177.3388558267182</v>
      </c>
      <c r="F123" s="7">
        <v>141.19183428484206</v>
      </c>
      <c r="G123" s="7">
        <v>92.98486244608367</v>
      </c>
      <c r="H123" s="7">
        <v>167.97142977785182</v>
      </c>
      <c r="I123" s="7">
        <v>164.50107094083813</v>
      </c>
      <c r="J123" s="7">
        <v>159.70360803363292</v>
      </c>
      <c r="K123" s="7">
        <v>173.57770112802808</v>
      </c>
    </row>
    <row r="124" spans="1:11" ht="13.5">
      <c r="A124">
        <v>7</v>
      </c>
      <c r="B124" s="7">
        <v>120.591636897383</v>
      </c>
      <c r="C124" s="7">
        <v>151.4715298155554</v>
      </c>
      <c r="D124" s="7">
        <v>165.79494211334475</v>
      </c>
      <c r="E124" s="7">
        <v>127.0605788878649</v>
      </c>
      <c r="F124" s="7">
        <v>120.80444807790927</v>
      </c>
      <c r="G124" s="7">
        <v>97.950773426393</v>
      </c>
      <c r="H124" s="7">
        <v>114.42790513417754</v>
      </c>
      <c r="I124" s="7">
        <v>176.53226754827202</v>
      </c>
      <c r="J124" s="7">
        <v>155.4026188631486</v>
      </c>
      <c r="K124" s="7">
        <v>122.47719897724454</v>
      </c>
    </row>
    <row r="125" spans="1:5" ht="13.5">
      <c r="A125" t="s">
        <v>76</v>
      </c>
      <c r="E125" t="s">
        <v>3</v>
      </c>
    </row>
    <row r="126" spans="1:11" ht="13.5">
      <c r="A126" t="s">
        <v>91</v>
      </c>
      <c r="B126" t="s">
        <v>81</v>
      </c>
      <c r="C126" t="s">
        <v>82</v>
      </c>
      <c r="D126" t="s">
        <v>83</v>
      </c>
      <c r="E126" t="s">
        <v>84</v>
      </c>
      <c r="F126" t="s">
        <v>85</v>
      </c>
      <c r="G126" t="s">
        <v>86</v>
      </c>
      <c r="H126" t="s">
        <v>87</v>
      </c>
      <c r="I126" t="s">
        <v>88</v>
      </c>
      <c r="J126" t="s">
        <v>89</v>
      </c>
      <c r="K126" t="s">
        <v>90</v>
      </c>
    </row>
    <row r="127" spans="1:11" ht="13.5">
      <c r="A127">
        <v>1</v>
      </c>
      <c r="B127">
        <v>1.5815377595871685E+18</v>
      </c>
      <c r="C127">
        <v>55154328932550700</v>
      </c>
      <c r="D127">
        <v>6.371722797642723E+17</v>
      </c>
      <c r="E127">
        <v>3.1192915089327575E+18</v>
      </c>
      <c r="F127">
        <v>1.4256759793515497E+18</v>
      </c>
      <c r="G127">
        <v>1.1992368096835587E+18</v>
      </c>
      <c r="H127">
        <v>2.490734137438197E+18</v>
      </c>
      <c r="I127">
        <v>58584439060214616</v>
      </c>
      <c r="J127">
        <v>1.1477203709963502E+17</v>
      </c>
      <c r="K127">
        <v>2.420108414637658E+18</v>
      </c>
    </row>
    <row r="128" spans="1:11" ht="13.5">
      <c r="A128">
        <v>2</v>
      </c>
      <c r="B128">
        <v>2.0026063666132692E+18</v>
      </c>
      <c r="C128">
        <v>45085079571849490</v>
      </c>
      <c r="D128">
        <v>3.1240831631696364E+18</v>
      </c>
      <c r="E128">
        <v>3.9702983990753137E+18</v>
      </c>
      <c r="F128">
        <v>2.693802584080726E+18</v>
      </c>
      <c r="G128">
        <v>2.616972797050057E+18</v>
      </c>
      <c r="H128">
        <v>2.7124701868407695E+18</v>
      </c>
      <c r="I128">
        <v>2.1142029855716314E+18</v>
      </c>
      <c r="J128">
        <v>4.3270815478795873E+18</v>
      </c>
      <c r="K128">
        <v>4.1035554998318223E+18</v>
      </c>
    </row>
    <row r="129" spans="1:11" ht="13.5">
      <c r="A129">
        <v>3</v>
      </c>
      <c r="B129">
        <v>8.106935919322417E+17</v>
      </c>
      <c r="C129">
        <v>8.532230292250674E+17</v>
      </c>
      <c r="D129">
        <v>4.1608155420902764E+18</v>
      </c>
      <c r="E129">
        <v>5.112820690460404E+18</v>
      </c>
      <c r="F129">
        <v>3.7728647772349327E+18</v>
      </c>
      <c r="G129">
        <v>4.450352271056753E+18</v>
      </c>
      <c r="H129">
        <v>2.762980481038547E+18</v>
      </c>
      <c r="I129">
        <v>2.7146154440362266E+18</v>
      </c>
      <c r="J129">
        <v>7.368701757582539E+18</v>
      </c>
      <c r="K129">
        <v>3.19377057825073E+18</v>
      </c>
    </row>
    <row r="130" spans="1:11" ht="13.5">
      <c r="A130">
        <v>4</v>
      </c>
      <c r="B130">
        <v>1.4714995107032826E+17</v>
      </c>
      <c r="C130">
        <v>1.8382904737282406E+18</v>
      </c>
      <c r="D130">
        <v>2.1485103185695898E+18</v>
      </c>
      <c r="E130">
        <v>4.235873019166179E+18</v>
      </c>
      <c r="F130">
        <v>3.0823176220500055E+18</v>
      </c>
      <c r="G130">
        <v>3.7629142269522964E+18</v>
      </c>
      <c r="H130">
        <v>8.823342968512558E+17</v>
      </c>
      <c r="I130">
        <v>7.919651748025288E+17</v>
      </c>
      <c r="J130">
        <v>1.9170309070278446E+18</v>
      </c>
      <c r="K130">
        <v>1.2256676874259189E+17</v>
      </c>
    </row>
    <row r="131" spans="1:11" ht="13.5">
      <c r="A131">
        <v>5</v>
      </c>
      <c r="B131">
        <v>9.314477864593377E+17</v>
      </c>
      <c r="C131">
        <v>1.0477628541802769E+18</v>
      </c>
      <c r="D131">
        <v>8.26644445272573E+17</v>
      </c>
      <c r="E131">
        <v>3.104742186543031E+18</v>
      </c>
      <c r="F131">
        <v>3.1450438121272653E+18</v>
      </c>
      <c r="G131">
        <v>3.127489394802163E+18</v>
      </c>
      <c r="H131">
        <v>49234314253374136</v>
      </c>
      <c r="I131">
        <v>1.6344606403948675E+18</v>
      </c>
      <c r="J131">
        <v>1.4522253683571292E+18</v>
      </c>
      <c r="K131">
        <v>72001224989579176</v>
      </c>
    </row>
    <row r="132" spans="1:11" ht="13.5">
      <c r="A132">
        <v>6</v>
      </c>
      <c r="B132">
        <v>1.9943009508346527E+18</v>
      </c>
      <c r="C132">
        <v>2.2089601377118602E+17</v>
      </c>
      <c r="D132">
        <v>3.7040659348883085E+17</v>
      </c>
      <c r="E132">
        <v>4.297419538513781E+17</v>
      </c>
      <c r="F132">
        <v>2.2971561487195423E+18</v>
      </c>
      <c r="G132">
        <v>2.0186894651976563E+18</v>
      </c>
      <c r="H132">
        <v>4.119304730169886E+17</v>
      </c>
      <c r="I132">
        <v>1.937834023465374E+18</v>
      </c>
      <c r="J132">
        <v>4.145902241068884E+18</v>
      </c>
      <c r="K132">
        <v>2.6145922283216553E+18</v>
      </c>
    </row>
    <row r="133" spans="1:11" ht="13.5">
      <c r="A133">
        <v>7</v>
      </c>
      <c r="B133">
        <v>1.752073947412038E+18</v>
      </c>
      <c r="C133">
        <v>3.900493318799559E+17</v>
      </c>
      <c r="D133">
        <v>1.3146008557733408E+17</v>
      </c>
      <c r="E133">
        <v>4.713582013713137E+17</v>
      </c>
      <c r="F133">
        <v>1.774479471309826E+18</v>
      </c>
      <c r="G133">
        <v>6.140890265262847E+17</v>
      </c>
      <c r="H133">
        <v>4.487869820972975E+17</v>
      </c>
      <c r="I133">
        <v>2.2665378052439363E+18</v>
      </c>
      <c r="J133">
        <v>3.4213689977112965E+18</v>
      </c>
      <c r="K133">
        <v>2.919908356404358E+18</v>
      </c>
    </row>
    <row r="134" spans="1:11" ht="13.5">
      <c r="A134" t="s">
        <v>92</v>
      </c>
      <c r="B134" t="s">
        <v>81</v>
      </c>
      <c r="C134" t="s">
        <v>82</v>
      </c>
      <c r="D134" t="s">
        <v>83</v>
      </c>
      <c r="E134" t="s">
        <v>84</v>
      </c>
      <c r="F134" t="s">
        <v>85</v>
      </c>
      <c r="G134" t="s">
        <v>86</v>
      </c>
      <c r="H134" t="s">
        <v>87</v>
      </c>
      <c r="I134" t="s">
        <v>88</v>
      </c>
      <c r="J134" t="s">
        <v>89</v>
      </c>
      <c r="K134" t="s">
        <v>90</v>
      </c>
    </row>
    <row r="135" spans="1:11" ht="13.5">
      <c r="A135">
        <v>1</v>
      </c>
      <c r="B135" s="7">
        <v>123.30995610566129</v>
      </c>
      <c r="C135" s="7">
        <v>135</v>
      </c>
      <c r="D135" s="7">
        <v>148.0317904579605</v>
      </c>
      <c r="E135" s="7">
        <v>93.7564164457408</v>
      </c>
      <c r="F135" s="7">
        <v>112.34859155756457</v>
      </c>
      <c r="G135" s="7">
        <v>124.43942837038031</v>
      </c>
      <c r="H135" s="7">
        <v>176.274246888981</v>
      </c>
      <c r="I135" s="7">
        <v>162.16814237145854</v>
      </c>
      <c r="J135" s="7">
        <v>145.66193997660602</v>
      </c>
      <c r="K135" s="7">
        <v>179.34442823195013</v>
      </c>
    </row>
    <row r="136" spans="1:11" ht="13.5">
      <c r="A136">
        <v>2</v>
      </c>
      <c r="B136" s="7">
        <v>92.50021584800399</v>
      </c>
      <c r="C136" s="7">
        <v>120.11373315098244</v>
      </c>
      <c r="D136" s="7">
        <v>121.7733809226581</v>
      </c>
      <c r="E136" s="7">
        <v>117.85133399939274</v>
      </c>
      <c r="F136" s="7">
        <v>142.0682691444332</v>
      </c>
      <c r="G136" s="7">
        <v>177.9759244776859</v>
      </c>
      <c r="H136" s="7">
        <v>169.4284201325743</v>
      </c>
      <c r="I136" s="7">
        <v>179.79918550947093</v>
      </c>
      <c r="J136" s="7">
        <v>174.3932034509678</v>
      </c>
      <c r="K136" s="7">
        <v>166.9213048343296</v>
      </c>
    </row>
    <row r="137" spans="1:11" ht="13.5">
      <c r="A137">
        <v>3</v>
      </c>
      <c r="B137" s="7">
        <v>95.24433811071516</v>
      </c>
      <c r="C137" s="7">
        <v>175.1754609048454</v>
      </c>
      <c r="D137" s="7">
        <v>138.15729105533262</v>
      </c>
      <c r="E137" s="7">
        <v>135.1359767834711</v>
      </c>
      <c r="F137" s="7">
        <v>144.46163371405777</v>
      </c>
      <c r="G137" s="7">
        <v>163.28488515867045</v>
      </c>
      <c r="H137" s="7">
        <v>151.55025648135268</v>
      </c>
      <c r="I137" s="7">
        <v>178.7898796971875</v>
      </c>
      <c r="J137" s="7">
        <v>156.1523579885629</v>
      </c>
      <c r="K137" s="7">
        <v>154.17027208593402</v>
      </c>
    </row>
    <row r="138" spans="1:11" ht="13.5">
      <c r="A138">
        <v>4</v>
      </c>
      <c r="B138" s="7">
        <v>160.65262218817526</v>
      </c>
      <c r="C138" s="7">
        <v>123.66646820653813</v>
      </c>
      <c r="D138" s="7">
        <v>126.8386964620451</v>
      </c>
      <c r="E138" s="7">
        <v>148.88877711750283</v>
      </c>
      <c r="F138" s="7">
        <v>140.7922051890112</v>
      </c>
      <c r="G138" s="7">
        <v>130.24124024387982</v>
      </c>
      <c r="H138" s="7">
        <v>107.89035898821004</v>
      </c>
      <c r="I138" s="7">
        <v>140.41479620385797</v>
      </c>
      <c r="J138" s="7">
        <v>131.29667435279822</v>
      </c>
      <c r="K138" s="7">
        <v>132.4208524997166</v>
      </c>
    </row>
    <row r="139" spans="1:11" ht="13.5">
      <c r="A139">
        <v>5</v>
      </c>
      <c r="B139" s="7">
        <v>146.73576714720716</v>
      </c>
      <c r="C139" s="7">
        <v>147.86576084690972</v>
      </c>
      <c r="D139" s="7">
        <v>103.03311248295724</v>
      </c>
      <c r="E139" s="7">
        <v>163.29730894721268</v>
      </c>
      <c r="F139" s="7">
        <v>149.11910064735136</v>
      </c>
      <c r="G139" s="7">
        <v>115.28364453961514</v>
      </c>
      <c r="H139" s="7">
        <v>106.56882917959905</v>
      </c>
      <c r="I139" s="7">
        <v>131.866286194658</v>
      </c>
      <c r="J139" s="7">
        <v>178.29179283440016</v>
      </c>
      <c r="K139" s="7">
        <v>112.95408653762848</v>
      </c>
    </row>
    <row r="140" spans="1:11" ht="13.5">
      <c r="A140">
        <v>6</v>
      </c>
      <c r="B140" s="7">
        <v>118.14366914937611</v>
      </c>
      <c r="C140" s="7">
        <v>158.7809210074114</v>
      </c>
      <c r="D140" s="7">
        <v>92.29302117673268</v>
      </c>
      <c r="E140" s="7">
        <v>167.31327539311542</v>
      </c>
      <c r="F140" s="7">
        <v>113.19603597356726</v>
      </c>
      <c r="G140" s="7">
        <v>91.19556445583369</v>
      </c>
      <c r="H140" s="7">
        <v>174.29480448655534</v>
      </c>
      <c r="I140" s="7">
        <v>176.39992905003328</v>
      </c>
      <c r="J140" s="7">
        <v>163.07360785494728</v>
      </c>
      <c r="K140" s="7">
        <v>140.4592394484843</v>
      </c>
    </row>
    <row r="141" spans="1:11" ht="13.5">
      <c r="A141">
        <v>7</v>
      </c>
      <c r="B141" s="7">
        <v>107.94290931404815</v>
      </c>
      <c r="C141" s="7">
        <v>110.30124998621288</v>
      </c>
      <c r="D141" s="7">
        <v>157.31475879152185</v>
      </c>
      <c r="E141" s="7">
        <v>122.08578417900819</v>
      </c>
      <c r="F141" s="7">
        <v>105.47490404527042</v>
      </c>
      <c r="G141" s="7">
        <v>91.56487031928472</v>
      </c>
      <c r="H141" s="7">
        <v>106.56094105614</v>
      </c>
      <c r="I141" s="7">
        <v>178.2744483071849</v>
      </c>
      <c r="J141" s="7">
        <v>165.23349983823812</v>
      </c>
      <c r="K141" s="7">
        <v>121.00837940429217</v>
      </c>
    </row>
    <row r="142" spans="1:5" ht="13.5">
      <c r="A142" t="s">
        <v>77</v>
      </c>
      <c r="E142" t="s">
        <v>3</v>
      </c>
    </row>
    <row r="143" spans="1:11" ht="13.5">
      <c r="A143" t="s">
        <v>91</v>
      </c>
      <c r="B143" t="s">
        <v>81</v>
      </c>
      <c r="C143" t="s">
        <v>82</v>
      </c>
      <c r="D143" t="s">
        <v>83</v>
      </c>
      <c r="E143" t="s">
        <v>84</v>
      </c>
      <c r="F143" t="s">
        <v>85</v>
      </c>
      <c r="G143" t="s">
        <v>86</v>
      </c>
      <c r="H143" t="s">
        <v>87</v>
      </c>
      <c r="I143" t="s">
        <v>88</v>
      </c>
      <c r="J143" t="s">
        <v>89</v>
      </c>
      <c r="K143" t="s">
        <v>90</v>
      </c>
    </row>
    <row r="144" spans="1:11" ht="13.5">
      <c r="A144">
        <v>1</v>
      </c>
      <c r="B144">
        <v>1.8804731149633595E+18</v>
      </c>
      <c r="C144">
        <v>53793145474121510</v>
      </c>
      <c r="D144">
        <v>7.640148774729455E+17</v>
      </c>
      <c r="E144">
        <v>2.964426942277377E+18</v>
      </c>
      <c r="F144">
        <v>1.6732686278658307E+18</v>
      </c>
      <c r="G144">
        <v>4.6755144754347616E+17</v>
      </c>
      <c r="H144">
        <v>2.0207549961586138E+18</v>
      </c>
      <c r="I144">
        <v>2.4572507014954742E+17</v>
      </c>
      <c r="J144">
        <v>47127106849455544</v>
      </c>
      <c r="K144">
        <v>1.371960578588175E+18</v>
      </c>
    </row>
    <row r="145" spans="1:11" ht="13.5">
      <c r="A145">
        <v>2</v>
      </c>
      <c r="B145">
        <v>2.0638889909101215E+18</v>
      </c>
      <c r="C145">
        <v>1.4570036719239933E+17</v>
      </c>
      <c r="D145">
        <v>4.3112383435157E+18</v>
      </c>
      <c r="E145">
        <v>4.3806968349110845E+18</v>
      </c>
      <c r="F145">
        <v>2.6645937665993293E+18</v>
      </c>
      <c r="G145">
        <v>2.4065761130078556E+18</v>
      </c>
      <c r="H145">
        <v>2.705219924812029E+18</v>
      </c>
      <c r="I145">
        <v>2.0990638026748974E+18</v>
      </c>
      <c r="J145">
        <v>2.747045195642037E+18</v>
      </c>
      <c r="K145">
        <v>2.2843787504921334E+18</v>
      </c>
    </row>
    <row r="146" spans="1:11" ht="13.5">
      <c r="A146">
        <v>3</v>
      </c>
      <c r="B146">
        <v>1.2485625700780877E+18</v>
      </c>
      <c r="C146">
        <v>74646040752339980</v>
      </c>
      <c r="D146">
        <v>4.971645306545913E+18</v>
      </c>
      <c r="E146">
        <v>3.982697109246446E+18</v>
      </c>
      <c r="F146">
        <v>3.0044725474032876E+18</v>
      </c>
      <c r="G146">
        <v>3.205367744580955E+18</v>
      </c>
      <c r="H146">
        <v>3.2365471924259036E+18</v>
      </c>
      <c r="I146">
        <v>2.913799647916788E+18</v>
      </c>
      <c r="J146">
        <v>4.4990324440817265E+18</v>
      </c>
      <c r="K146">
        <v>1.9161329085948083E+18</v>
      </c>
    </row>
    <row r="147" spans="1:11" ht="13.5">
      <c r="A147">
        <v>4</v>
      </c>
      <c r="B147">
        <v>7.377106438841723E+17</v>
      </c>
      <c r="C147">
        <v>1.960036328336799E+18</v>
      </c>
      <c r="D147">
        <v>2.5196676127219635E+18</v>
      </c>
      <c r="E147">
        <v>3.713667157137268E+18</v>
      </c>
      <c r="F147">
        <v>1.860610911125698E+18</v>
      </c>
      <c r="G147">
        <v>3.503363248908112E+18</v>
      </c>
      <c r="H147">
        <v>1.2232427558338532E+18</v>
      </c>
      <c r="I147">
        <v>1.3737619215133312E+18</v>
      </c>
      <c r="J147">
        <v>1.3568077019238946E+17</v>
      </c>
      <c r="K147">
        <v>63684743070848610</v>
      </c>
    </row>
    <row r="148" spans="1:11" ht="13.5">
      <c r="A148">
        <v>5</v>
      </c>
      <c r="B148">
        <v>1.1225565865469766E+17</v>
      </c>
      <c r="C148">
        <v>2.233106421333296E+18</v>
      </c>
      <c r="D148">
        <v>1.5834066280649452E+18</v>
      </c>
      <c r="E148">
        <v>1.3421500253324887E+18</v>
      </c>
      <c r="F148">
        <v>4.954777712471065E+17</v>
      </c>
      <c r="G148">
        <v>3.255964791947235E+18</v>
      </c>
      <c r="H148">
        <v>1.8499735403513206E+17</v>
      </c>
      <c r="I148">
        <v>1.1494331528192495E+18</v>
      </c>
      <c r="J148">
        <v>7.47674857809195E+17</v>
      </c>
      <c r="K148">
        <v>1.056326357240034E+18</v>
      </c>
    </row>
    <row r="149" spans="1:11" ht="13.5">
      <c r="A149">
        <v>6</v>
      </c>
      <c r="B149">
        <v>2.3214960887324365E+17</v>
      </c>
      <c r="C149">
        <v>3.519952556498454E+17</v>
      </c>
      <c r="D149">
        <v>3.578910388651831E+17</v>
      </c>
      <c r="E149">
        <v>1.2509532541626007E+18</v>
      </c>
      <c r="F149">
        <v>1.6992979823444739E+18</v>
      </c>
      <c r="G149">
        <v>2.6346115087427973E+18</v>
      </c>
      <c r="H149">
        <v>1.50540929530809E+18</v>
      </c>
      <c r="I149">
        <v>1.6790982025182446E+18</v>
      </c>
      <c r="J149">
        <v>2.84011121092115E+18</v>
      </c>
      <c r="K149">
        <v>2.292360683138672E+18</v>
      </c>
    </row>
    <row r="150" spans="1:11" ht="13.5">
      <c r="A150">
        <v>7</v>
      </c>
      <c r="B150">
        <v>4.9390770848408506E+17</v>
      </c>
      <c r="C150">
        <v>40948142815028860</v>
      </c>
      <c r="D150">
        <v>6.849559241294289E+17</v>
      </c>
      <c r="E150">
        <v>1.1020390452701755E+18</v>
      </c>
      <c r="F150">
        <v>2.774534501389377E+18</v>
      </c>
      <c r="G150">
        <v>2.2866224162506586E+18</v>
      </c>
      <c r="H150">
        <v>6.906220604643324E+17</v>
      </c>
      <c r="I150">
        <v>2.1793268396456737E+18</v>
      </c>
      <c r="J150">
        <v>1.9275471356104369E+18</v>
      </c>
      <c r="K150">
        <v>1.3986938272903043E+18</v>
      </c>
    </row>
    <row r="151" spans="1:11" ht="13.5">
      <c r="A151" t="s">
        <v>92</v>
      </c>
      <c r="B151" t="s">
        <v>81</v>
      </c>
      <c r="C151" t="s">
        <v>82</v>
      </c>
      <c r="D151" t="s">
        <v>83</v>
      </c>
      <c r="E151" t="s">
        <v>84</v>
      </c>
      <c r="F151" t="s">
        <v>85</v>
      </c>
      <c r="G151" t="s">
        <v>86</v>
      </c>
      <c r="H151" t="s">
        <v>87</v>
      </c>
      <c r="I151" t="s">
        <v>88</v>
      </c>
      <c r="J151" t="s">
        <v>89</v>
      </c>
      <c r="K151" t="s">
        <v>90</v>
      </c>
    </row>
    <row r="152" spans="1:11" ht="13.5">
      <c r="A152">
        <v>1</v>
      </c>
      <c r="B152" s="7">
        <v>91.53306879516352</v>
      </c>
      <c r="C152" s="7">
        <v>133.53119928561418</v>
      </c>
      <c r="D152" s="7">
        <v>121.68606043398877</v>
      </c>
      <c r="E152" s="7">
        <v>90.97242708787955</v>
      </c>
      <c r="F152" s="7">
        <v>94.18361673903844</v>
      </c>
      <c r="G152" s="7">
        <v>94.59297729389176</v>
      </c>
      <c r="H152" s="7">
        <v>177.37835744852674</v>
      </c>
      <c r="I152" s="7">
        <v>158.19859051364818</v>
      </c>
      <c r="J152" s="7">
        <v>100.00797980144134</v>
      </c>
      <c r="K152" s="7">
        <v>178.14293758459763</v>
      </c>
    </row>
    <row r="153" spans="1:11" ht="13.5">
      <c r="A153">
        <v>2</v>
      </c>
      <c r="B153" s="7">
        <v>129.8637928553367</v>
      </c>
      <c r="C153" s="7">
        <v>118.27998137260454</v>
      </c>
      <c r="D153" s="7">
        <v>111.21910644517007</v>
      </c>
      <c r="E153" s="7">
        <v>104.08201772981751</v>
      </c>
      <c r="F153" s="7">
        <v>106.55707137563665</v>
      </c>
      <c r="G153" s="7">
        <v>177.76171621125786</v>
      </c>
      <c r="H153" s="7">
        <v>179.33917832804428</v>
      </c>
      <c r="I153" s="7">
        <v>178.01956302331604</v>
      </c>
      <c r="J153" s="7">
        <v>178.73907809447036</v>
      </c>
      <c r="K153" s="7">
        <v>178.05304556915843</v>
      </c>
    </row>
    <row r="154" spans="1:11" ht="13.5">
      <c r="A154">
        <v>3</v>
      </c>
      <c r="B154" s="7">
        <v>93.63550229648943</v>
      </c>
      <c r="C154" s="7">
        <v>143.0702321779181</v>
      </c>
      <c r="D154" s="7">
        <v>122.18404186735316</v>
      </c>
      <c r="E154" s="7">
        <v>132.4759813822584</v>
      </c>
      <c r="F154" s="7">
        <v>121.84771122140066</v>
      </c>
      <c r="G154" s="7">
        <v>178.48009372678206</v>
      </c>
      <c r="H154" s="7">
        <v>179.18529208059078</v>
      </c>
      <c r="I154" s="7">
        <v>161.8366620818444</v>
      </c>
      <c r="J154" s="7">
        <v>176.98381892292716</v>
      </c>
      <c r="K154" s="7">
        <v>173.04421913386685</v>
      </c>
    </row>
    <row r="155" spans="1:11" ht="13.5">
      <c r="A155">
        <v>4</v>
      </c>
      <c r="B155" s="7">
        <v>94.39638220779196</v>
      </c>
      <c r="C155" s="7">
        <v>105.1091348681613</v>
      </c>
      <c r="D155" s="7">
        <v>109.63533096519865</v>
      </c>
      <c r="E155" s="7">
        <v>138.15858935733203</v>
      </c>
      <c r="F155" s="7">
        <v>145.02077013579864</v>
      </c>
      <c r="G155" s="7">
        <v>131.79615299742972</v>
      </c>
      <c r="H155" s="7">
        <v>176.60028584087672</v>
      </c>
      <c r="I155" s="7">
        <v>119.65812765645205</v>
      </c>
      <c r="J155" s="7">
        <v>134.7670916100795</v>
      </c>
      <c r="K155" s="7">
        <v>151.86559401817303</v>
      </c>
    </row>
    <row r="156" spans="1:11" ht="13.5">
      <c r="A156">
        <v>5</v>
      </c>
      <c r="B156" s="7">
        <v>134.01466605102206</v>
      </c>
      <c r="C156" s="7">
        <v>94.13623456198863</v>
      </c>
      <c r="D156" s="7">
        <v>97.74292066159488</v>
      </c>
      <c r="E156" s="7">
        <v>138.26276426450065</v>
      </c>
      <c r="F156" s="7">
        <v>133.4053178143344</v>
      </c>
      <c r="G156" s="7">
        <v>118.62798667046994</v>
      </c>
      <c r="H156" s="7">
        <v>108.81691502765104</v>
      </c>
      <c r="I156" s="7">
        <v>121.68391695089274</v>
      </c>
      <c r="J156" s="7">
        <v>175.42250378661822</v>
      </c>
      <c r="K156" s="7">
        <v>178.07463862869236</v>
      </c>
    </row>
    <row r="157" spans="1:11" ht="13.5">
      <c r="A157">
        <v>6</v>
      </c>
      <c r="B157" s="7">
        <v>147.1375399459891</v>
      </c>
      <c r="C157" s="7">
        <v>117.3032116561296</v>
      </c>
      <c r="D157" s="7">
        <v>136.98710582641147</v>
      </c>
      <c r="E157" s="7">
        <v>161.17528998175993</v>
      </c>
      <c r="F157" s="7">
        <v>133.54931306079314</v>
      </c>
      <c r="G157" s="7">
        <v>115.00972010515918</v>
      </c>
      <c r="H157" s="7">
        <v>94.13003374364071</v>
      </c>
      <c r="I157" s="7">
        <v>178.54927850576962</v>
      </c>
      <c r="J157" s="7">
        <v>169.06038950166993</v>
      </c>
      <c r="K157" s="7">
        <v>131.3858296062105</v>
      </c>
    </row>
    <row r="158" spans="1:11" ht="13.5">
      <c r="A158">
        <v>7</v>
      </c>
      <c r="B158" s="7">
        <v>178.5068462324574</v>
      </c>
      <c r="C158" s="7">
        <v>107.74467162505694</v>
      </c>
      <c r="D158" s="7">
        <v>100.29901067946933</v>
      </c>
      <c r="E158" s="7">
        <v>145.83191635085052</v>
      </c>
      <c r="F158" s="7">
        <v>122.12404672541075</v>
      </c>
      <c r="G158" s="7">
        <v>122.7522537726401</v>
      </c>
      <c r="H158" s="7">
        <v>93.23726228157174</v>
      </c>
      <c r="I158" s="7">
        <v>155.08593133095923</v>
      </c>
      <c r="J158" s="7">
        <v>177.07738826218628</v>
      </c>
      <c r="K158" s="7">
        <v>144.72789667218265</v>
      </c>
    </row>
    <row r="159" spans="1:5" ht="13.5">
      <c r="A159" t="s">
        <v>78</v>
      </c>
      <c r="E159" t="s">
        <v>3</v>
      </c>
    </row>
    <row r="160" spans="1:11" ht="13.5">
      <c r="A160" t="s">
        <v>91</v>
      </c>
      <c r="B160" t="s">
        <v>81</v>
      </c>
      <c r="C160" t="s">
        <v>82</v>
      </c>
      <c r="D160" t="s">
        <v>83</v>
      </c>
      <c r="E160" t="s">
        <v>84</v>
      </c>
      <c r="F160" t="s">
        <v>85</v>
      </c>
      <c r="G160" t="s">
        <v>86</v>
      </c>
      <c r="H160" t="s">
        <v>87</v>
      </c>
      <c r="I160" t="s">
        <v>88</v>
      </c>
      <c r="J160" t="s">
        <v>89</v>
      </c>
      <c r="K160" t="s">
        <v>90</v>
      </c>
    </row>
    <row r="161" spans="1:11" ht="13.5">
      <c r="A161">
        <v>1</v>
      </c>
      <c r="B161">
        <v>89968359438193600</v>
      </c>
      <c r="C161">
        <v>55154328932550700</v>
      </c>
      <c r="D161">
        <v>2.0941180284071862E+18</v>
      </c>
      <c r="E161">
        <v>3.249044708002646E+18</v>
      </c>
      <c r="F161">
        <v>2.494804637982702E+18</v>
      </c>
      <c r="G161">
        <v>1.4646557871390807E+18</v>
      </c>
      <c r="H161">
        <v>7.6159770778279E+17</v>
      </c>
      <c r="I161">
        <v>1.0782777100543254E+17</v>
      </c>
      <c r="J161">
        <v>8.198190547309815E+17</v>
      </c>
      <c r="K161">
        <v>84427568957065200</v>
      </c>
    </row>
    <row r="162" spans="1:11" ht="13.5">
      <c r="A162">
        <v>2</v>
      </c>
      <c r="B162">
        <v>2.0515145500337062E+18</v>
      </c>
      <c r="C162">
        <v>80348518965815410</v>
      </c>
      <c r="D162">
        <v>1.603658849568698E+18</v>
      </c>
      <c r="E162">
        <v>2.8597112672436004E+18</v>
      </c>
      <c r="F162">
        <v>1.7828507365733117E+18</v>
      </c>
      <c r="G162">
        <v>6.548225430603316E+17</v>
      </c>
      <c r="H162">
        <v>1.64553608191981E+18</v>
      </c>
      <c r="I162">
        <v>1.5836002705859835E+18</v>
      </c>
      <c r="J162">
        <v>2.1106495895813686E+17</v>
      </c>
      <c r="K162">
        <v>1.47925719873185E+17</v>
      </c>
    </row>
    <row r="163" spans="1:11" ht="13.5">
      <c r="A163">
        <v>3</v>
      </c>
      <c r="B163">
        <v>2.423755902437372E+18</v>
      </c>
      <c r="C163">
        <v>2.072353727045651E+17</v>
      </c>
      <c r="D163">
        <v>2.0415389568656287E+18</v>
      </c>
      <c r="E163">
        <v>1.9249864295625567E+18</v>
      </c>
      <c r="F163">
        <v>1.6803077471701427E+18</v>
      </c>
      <c r="G163">
        <v>8.764337855765261E+17</v>
      </c>
      <c r="H163">
        <v>1.6520785300039462E+18</v>
      </c>
      <c r="I163">
        <v>2.951363851577775E+18</v>
      </c>
      <c r="J163">
        <v>1.3328071260688847E+18</v>
      </c>
      <c r="K163">
        <v>1.34196274165865E+17</v>
      </c>
    </row>
    <row r="164" spans="1:11" ht="13.5">
      <c r="A164">
        <v>4</v>
      </c>
      <c r="B164">
        <v>1.8276955023471496E+18</v>
      </c>
      <c r="C164">
        <v>4.0914643307744966E+17</v>
      </c>
      <c r="D164">
        <v>1.285264511686213E+18</v>
      </c>
      <c r="E164">
        <v>2.1452641201026972E+18</v>
      </c>
      <c r="F164">
        <v>1.226990949355373E+18</v>
      </c>
      <c r="G164">
        <v>1.7110753881696737E+18</v>
      </c>
      <c r="H164">
        <v>1.0173335952872097E+18</v>
      </c>
      <c r="I164">
        <v>2.1050691387220513E+18</v>
      </c>
      <c r="J164">
        <v>1.1451199631479664E+17</v>
      </c>
      <c r="K164">
        <v>64821003540519190</v>
      </c>
    </row>
    <row r="165" spans="1:11" ht="13.5">
      <c r="A165">
        <v>5</v>
      </c>
      <c r="B165">
        <v>86405025895488270</v>
      </c>
      <c r="C165">
        <v>4.303736145490335E+17</v>
      </c>
      <c r="D165">
        <v>1.0274720054580562E+18</v>
      </c>
      <c r="E165">
        <v>1.0191238045497711E+18</v>
      </c>
      <c r="F165">
        <v>1.258981373968654E+17</v>
      </c>
      <c r="G165">
        <v>2.530724905180332E+18</v>
      </c>
      <c r="H165">
        <v>1.3907733016203612E+18</v>
      </c>
      <c r="I165">
        <v>1.6124413105598605E+17</v>
      </c>
      <c r="J165">
        <v>3.682659540332231E+17</v>
      </c>
      <c r="K165">
        <v>1.8006008996998752E+17</v>
      </c>
    </row>
    <row r="166" spans="1:11" ht="13.5">
      <c r="A166">
        <v>6</v>
      </c>
      <c r="B166">
        <v>1.5711240880337875E+17</v>
      </c>
      <c r="C166">
        <v>1.5579950866418032E+17</v>
      </c>
      <c r="D166">
        <v>9.153766093799863E+17</v>
      </c>
      <c r="E166">
        <v>2.4915170679728445E+17</v>
      </c>
      <c r="F166">
        <v>1.455222694298024E+17</v>
      </c>
      <c r="G166">
        <v>2.165992061412045E+18</v>
      </c>
      <c r="H166">
        <v>8.571377553812456E+17</v>
      </c>
      <c r="I166">
        <v>56490796595551736</v>
      </c>
      <c r="J166">
        <v>1.1832178370866456E+17</v>
      </c>
      <c r="K166">
        <v>1.511710532410223E+18</v>
      </c>
    </row>
    <row r="167" spans="1:11" ht="13.5">
      <c r="A167">
        <v>7</v>
      </c>
      <c r="B167">
        <v>5.414297115046421E+17</v>
      </c>
      <c r="C167">
        <v>3.5547638908934586E+17</v>
      </c>
      <c r="D167">
        <v>3.397336539114134E+17</v>
      </c>
      <c r="E167">
        <v>1.1021623564611523E+17</v>
      </c>
      <c r="F167">
        <v>1.0782480874084589E+18</v>
      </c>
      <c r="G167">
        <v>2.465760280501736E+18</v>
      </c>
      <c r="H167">
        <v>1.3370015698569692E+18</v>
      </c>
      <c r="I167">
        <v>2.0603261125365568E+17</v>
      </c>
      <c r="J167">
        <v>86647608737921900</v>
      </c>
      <c r="K167">
        <v>85254035681602780</v>
      </c>
    </row>
    <row r="168" spans="1:11" ht="13.5">
      <c r="A168" t="s">
        <v>92</v>
      </c>
      <c r="B168" t="s">
        <v>81</v>
      </c>
      <c r="C168" t="s">
        <v>82</v>
      </c>
      <c r="D168" t="s">
        <v>83</v>
      </c>
      <c r="E168" t="s">
        <v>84</v>
      </c>
      <c r="F168" t="s">
        <v>85</v>
      </c>
      <c r="G168" t="s">
        <v>86</v>
      </c>
      <c r="H168" t="s">
        <v>87</v>
      </c>
      <c r="I168" t="s">
        <v>88</v>
      </c>
      <c r="J168" t="s">
        <v>89</v>
      </c>
      <c r="K168" t="s">
        <v>90</v>
      </c>
    </row>
    <row r="169" spans="1:11" ht="13.5">
      <c r="A169">
        <v>1</v>
      </c>
      <c r="B169" s="7">
        <v>159.44395478041653</v>
      </c>
      <c r="C169" s="7">
        <v>135</v>
      </c>
      <c r="D169" s="7">
        <v>96.50162771286651</v>
      </c>
      <c r="E169" s="7">
        <v>94.85445402875474</v>
      </c>
      <c r="F169" s="7">
        <v>119.43825798279381</v>
      </c>
      <c r="G169" s="7">
        <v>119.82814348480005</v>
      </c>
      <c r="H169" s="7">
        <v>175.21199268050106</v>
      </c>
      <c r="I169" s="7">
        <v>139.10649716517042</v>
      </c>
      <c r="J169" s="7">
        <v>178.14623825231013</v>
      </c>
      <c r="K169" s="7">
        <v>117.51200262385146</v>
      </c>
    </row>
    <row r="170" spans="1:11" ht="13.5">
      <c r="A170">
        <v>2</v>
      </c>
      <c r="B170" s="7">
        <v>106.60221948115111</v>
      </c>
      <c r="C170" s="7">
        <v>142.2957567786092</v>
      </c>
      <c r="D170" s="7">
        <v>124.29681970935394</v>
      </c>
      <c r="E170" s="7">
        <v>127.28559809662552</v>
      </c>
      <c r="F170" s="7">
        <v>160.046876128593</v>
      </c>
      <c r="G170" s="7">
        <v>103.15063812629818</v>
      </c>
      <c r="H170" s="7">
        <v>178.09853827561693</v>
      </c>
      <c r="I170" s="7">
        <v>117.21503599092895</v>
      </c>
      <c r="J170" s="7">
        <v>124.68845775242687</v>
      </c>
      <c r="K170" s="7">
        <v>177.73353991568393</v>
      </c>
    </row>
    <row r="171" spans="1:11" ht="13.5">
      <c r="A171">
        <v>3</v>
      </c>
      <c r="B171" s="7">
        <v>104.9284478387237</v>
      </c>
      <c r="C171" s="7">
        <v>167.61153684669148</v>
      </c>
      <c r="D171" s="7">
        <v>123.79935255093946</v>
      </c>
      <c r="E171" s="7">
        <v>176.02686071654574</v>
      </c>
      <c r="F171" s="7">
        <v>119.8735392682274</v>
      </c>
      <c r="G171" s="7">
        <v>162.7341905049854</v>
      </c>
      <c r="H171" s="7">
        <v>177.80831829037731</v>
      </c>
      <c r="I171" s="7">
        <v>114.0993245534367</v>
      </c>
      <c r="J171" s="7">
        <v>176.76251049383472</v>
      </c>
      <c r="K171" s="7">
        <v>162.40757543781842</v>
      </c>
    </row>
    <row r="172" spans="1:11" ht="13.5">
      <c r="A172">
        <v>4</v>
      </c>
      <c r="B172" s="7">
        <v>92.48264911224965</v>
      </c>
      <c r="C172" s="7">
        <v>162.58407274875086</v>
      </c>
      <c r="D172" s="7">
        <v>153.17836745710648</v>
      </c>
      <c r="E172" s="7">
        <v>175.67319394017218</v>
      </c>
      <c r="F172" s="7">
        <v>125.63506189334929</v>
      </c>
      <c r="G172" s="7">
        <v>135.8495850064903</v>
      </c>
      <c r="H172" s="7">
        <v>175.36039469526756</v>
      </c>
      <c r="I172" s="7">
        <v>93.42006752607189</v>
      </c>
      <c r="J172" s="7">
        <v>151.07806865638395</v>
      </c>
      <c r="K172" s="7">
        <v>99.34897758928727</v>
      </c>
    </row>
    <row r="173" spans="1:11" ht="13.5">
      <c r="A173">
        <v>5</v>
      </c>
      <c r="B173" s="7">
        <v>151.12122632509778</v>
      </c>
      <c r="C173" s="7">
        <v>109.53507649851576</v>
      </c>
      <c r="D173" s="7">
        <v>175.384455757794</v>
      </c>
      <c r="E173" s="7">
        <v>147.0579401690267</v>
      </c>
      <c r="F173" s="7">
        <v>141.03528239661225</v>
      </c>
      <c r="G173" s="7">
        <v>113.27395066906922</v>
      </c>
      <c r="H173" s="7">
        <v>166.73924040375084</v>
      </c>
      <c r="I173" s="7">
        <v>142.27086867580627</v>
      </c>
      <c r="J173" s="7">
        <v>171.96428928946523</v>
      </c>
      <c r="K173" s="7">
        <v>161.56505117707798</v>
      </c>
    </row>
    <row r="174" spans="1:11" ht="13.5">
      <c r="A174">
        <v>6</v>
      </c>
      <c r="B174" s="7">
        <v>166.06724066911897</v>
      </c>
      <c r="C174" s="7">
        <v>130.22793617505357</v>
      </c>
      <c r="D174" s="7">
        <v>176.6048699471625</v>
      </c>
      <c r="E174" s="7">
        <v>160.7141863123477</v>
      </c>
      <c r="F174" s="7">
        <v>137.9328930427007</v>
      </c>
      <c r="G174" s="7">
        <v>102.83764668325347</v>
      </c>
      <c r="H174" s="7">
        <v>93.36492979588766</v>
      </c>
      <c r="I174" s="7">
        <v>112.31558857587076</v>
      </c>
      <c r="J174" s="7">
        <v>134.06518678802064</v>
      </c>
      <c r="K174" s="7">
        <v>92.3213310037361</v>
      </c>
    </row>
    <row r="175" spans="1:11" ht="13.5">
      <c r="A175">
        <v>7</v>
      </c>
      <c r="B175" s="7">
        <v>174.12924849229915</v>
      </c>
      <c r="C175" s="7">
        <v>166.42113728605068</v>
      </c>
      <c r="D175" s="7">
        <v>109.7246141743268</v>
      </c>
      <c r="E175" s="7">
        <v>127.23483398157467</v>
      </c>
      <c r="F175" s="7">
        <v>97.02219765350564</v>
      </c>
      <c r="G175" s="7">
        <v>103.49115102836836</v>
      </c>
      <c r="H175" s="7">
        <v>94.634562974608</v>
      </c>
      <c r="I175" s="7">
        <v>135.99701466146183</v>
      </c>
      <c r="J175" s="7">
        <v>171.97931020447163</v>
      </c>
      <c r="K175" s="7">
        <v>143.1825229978214</v>
      </c>
    </row>
    <row r="176" spans="1:5" ht="13.5">
      <c r="A176" t="s">
        <v>79</v>
      </c>
      <c r="E176" t="s">
        <v>3</v>
      </c>
    </row>
    <row r="177" spans="1:11" ht="13.5">
      <c r="A177" t="s">
        <v>91</v>
      </c>
      <c r="B177" t="s">
        <v>81</v>
      </c>
      <c r="C177" t="s">
        <v>82</v>
      </c>
      <c r="D177" t="s">
        <v>83</v>
      </c>
      <c r="E177" t="s">
        <v>84</v>
      </c>
      <c r="F177" t="s">
        <v>85</v>
      </c>
      <c r="G177" t="s">
        <v>86</v>
      </c>
      <c r="H177" t="s">
        <v>87</v>
      </c>
      <c r="I177" t="s">
        <v>88</v>
      </c>
      <c r="J177" t="s">
        <v>89</v>
      </c>
      <c r="K177" t="s">
        <v>90</v>
      </c>
    </row>
    <row r="178" spans="1:11" ht="13.5">
      <c r="A178">
        <v>1</v>
      </c>
      <c r="B178">
        <v>2.6916725529120364E+18</v>
      </c>
      <c r="C178">
        <v>9.742209367489491E+17</v>
      </c>
      <c r="D178">
        <v>1.2731674693063752E+18</v>
      </c>
      <c r="E178">
        <v>55154328932550700</v>
      </c>
      <c r="F178">
        <v>55154328932550700</v>
      </c>
      <c r="G178">
        <v>55154328932550700</v>
      </c>
      <c r="H178">
        <v>55154328932550700</v>
      </c>
      <c r="I178">
        <v>1.2860314901276718E+18</v>
      </c>
      <c r="J178">
        <v>55154328932550700</v>
      </c>
      <c r="K178">
        <v>55154328932550700</v>
      </c>
    </row>
    <row r="179" spans="1:11" ht="13.5">
      <c r="A179">
        <v>2</v>
      </c>
      <c r="B179">
        <v>2.0034072618916006E+18</v>
      </c>
      <c r="C179">
        <v>1.318690293435119E+17</v>
      </c>
      <c r="D179">
        <v>55154328932550700</v>
      </c>
      <c r="E179">
        <v>55154328932550700</v>
      </c>
      <c r="F179">
        <v>8.012297288543405E+17</v>
      </c>
      <c r="G179">
        <v>55154328932550700</v>
      </c>
      <c r="H179">
        <v>55154328932550700</v>
      </c>
      <c r="I179">
        <v>1.6080530017384376E+18</v>
      </c>
      <c r="J179">
        <v>55154328932550700</v>
      </c>
      <c r="K179">
        <v>55154328932550700</v>
      </c>
    </row>
    <row r="180" spans="1:11" ht="13.5">
      <c r="A180">
        <v>3</v>
      </c>
      <c r="B180">
        <v>2.2583482661449718E+18</v>
      </c>
      <c r="C180">
        <v>2.237747137189544E+17</v>
      </c>
      <c r="D180">
        <v>1.2080696807717676E+18</v>
      </c>
      <c r="E180">
        <v>55154328932550700</v>
      </c>
      <c r="F180">
        <v>6.022540826760745E+17</v>
      </c>
      <c r="G180">
        <v>55154328932550700</v>
      </c>
      <c r="H180">
        <v>55154328932550700</v>
      </c>
      <c r="I180">
        <v>3.301190379484346E+18</v>
      </c>
      <c r="J180">
        <v>55154328932550700</v>
      </c>
      <c r="K180">
        <v>55154328932550700</v>
      </c>
    </row>
    <row r="181" spans="1:11" ht="13.5">
      <c r="A181">
        <v>4</v>
      </c>
      <c r="B181">
        <v>1.73835840562296E+18</v>
      </c>
      <c r="C181">
        <v>55154328932550700</v>
      </c>
      <c r="D181">
        <v>55154328932550700</v>
      </c>
      <c r="E181">
        <v>55154328932550700</v>
      </c>
      <c r="F181">
        <v>55154328932550700</v>
      </c>
      <c r="G181">
        <v>55154328932550700</v>
      </c>
      <c r="H181">
        <v>55154328932550700</v>
      </c>
      <c r="I181">
        <v>2.662035698952965E+18</v>
      </c>
      <c r="J181">
        <v>55154328932550700</v>
      </c>
      <c r="K181">
        <v>55154328932550700</v>
      </c>
    </row>
    <row r="182" spans="1:11" ht="13.5">
      <c r="A182">
        <v>5</v>
      </c>
      <c r="B182">
        <v>55154328932550700</v>
      </c>
      <c r="C182">
        <v>55154328932550700</v>
      </c>
      <c r="D182">
        <v>55154328932550700</v>
      </c>
      <c r="E182">
        <v>55154328932550700</v>
      </c>
      <c r="F182">
        <v>55154328932550700</v>
      </c>
      <c r="G182">
        <v>55154328932550700</v>
      </c>
      <c r="H182">
        <v>1.4735461923197386E+18</v>
      </c>
      <c r="I182">
        <v>55154328932550700</v>
      </c>
      <c r="J182">
        <v>55154328932550700</v>
      </c>
      <c r="K182">
        <v>55154328932550700</v>
      </c>
    </row>
    <row r="183" spans="1:11" ht="13.5">
      <c r="A183">
        <v>6</v>
      </c>
      <c r="B183">
        <v>55154328932550700</v>
      </c>
      <c r="C183">
        <v>55154328932550700</v>
      </c>
      <c r="D183">
        <v>1.1963532087138814E+17</v>
      </c>
      <c r="E183">
        <v>55154328932550700</v>
      </c>
      <c r="F183">
        <v>55154328932550700</v>
      </c>
      <c r="G183">
        <v>9.991614283988348E+17</v>
      </c>
      <c r="H183">
        <v>2.350463575467614E+18</v>
      </c>
      <c r="I183">
        <v>55154328932550700</v>
      </c>
      <c r="J183">
        <v>55154328932550700</v>
      </c>
      <c r="K183">
        <v>55154328932550700</v>
      </c>
    </row>
    <row r="184" spans="1:11" ht="13.5">
      <c r="A184">
        <v>7</v>
      </c>
      <c r="B184">
        <v>55154328932550700</v>
      </c>
      <c r="C184">
        <v>55154328932550700</v>
      </c>
      <c r="D184">
        <v>6.516880161549697E+17</v>
      </c>
      <c r="E184">
        <v>55154328932550700</v>
      </c>
      <c r="F184">
        <v>55154328932550700</v>
      </c>
      <c r="G184">
        <v>1.1153663176732567E+18</v>
      </c>
      <c r="H184">
        <v>1.6977280107249219E+18</v>
      </c>
      <c r="I184">
        <v>55154328932550700</v>
      </c>
      <c r="J184">
        <v>55154328932550700</v>
      </c>
      <c r="K184">
        <v>55154328932550700</v>
      </c>
    </row>
    <row r="185" spans="1:11" ht="13.5">
      <c r="A185" t="s">
        <v>92</v>
      </c>
      <c r="B185" t="s">
        <v>81</v>
      </c>
      <c r="C185" t="s">
        <v>82</v>
      </c>
      <c r="D185" t="s">
        <v>83</v>
      </c>
      <c r="E185" t="s">
        <v>84</v>
      </c>
      <c r="F185" t="s">
        <v>85</v>
      </c>
      <c r="G185" t="s">
        <v>86</v>
      </c>
      <c r="H185" t="s">
        <v>87</v>
      </c>
      <c r="I185" t="s">
        <v>88</v>
      </c>
      <c r="J185" t="s">
        <v>89</v>
      </c>
      <c r="K185" t="s">
        <v>90</v>
      </c>
    </row>
    <row r="186" spans="1:11" ht="13.5">
      <c r="A186">
        <v>1</v>
      </c>
      <c r="B186" s="7">
        <v>179.1698048150413</v>
      </c>
      <c r="C186" s="7">
        <v>177.70572302747763</v>
      </c>
      <c r="D186" s="7">
        <v>91.75537394714014</v>
      </c>
      <c r="E186" s="7">
        <v>135</v>
      </c>
      <c r="F186" s="7">
        <v>135</v>
      </c>
      <c r="G186" s="7">
        <v>135</v>
      </c>
      <c r="H186" s="7">
        <v>135</v>
      </c>
      <c r="I186" s="7">
        <v>91.7378097356928</v>
      </c>
      <c r="J186" s="7">
        <v>135</v>
      </c>
      <c r="K186" s="7">
        <v>135</v>
      </c>
    </row>
    <row r="187" spans="1:11" ht="13.5">
      <c r="A187">
        <v>2</v>
      </c>
      <c r="B187" s="7">
        <v>119.1347713377162</v>
      </c>
      <c r="C187" s="7">
        <v>162.7976046309077</v>
      </c>
      <c r="D187" s="7">
        <v>135</v>
      </c>
      <c r="E187" s="7">
        <v>135</v>
      </c>
      <c r="F187" s="7">
        <v>177.21001526363122</v>
      </c>
      <c r="G187" s="7">
        <v>135</v>
      </c>
      <c r="H187" s="7">
        <v>135</v>
      </c>
      <c r="I187" s="7">
        <v>91.38972690409159</v>
      </c>
      <c r="J187" s="7">
        <v>135</v>
      </c>
      <c r="K187" s="7">
        <v>135</v>
      </c>
    </row>
    <row r="188" spans="1:11" ht="13.5">
      <c r="A188">
        <v>3</v>
      </c>
      <c r="B188" s="7">
        <v>134.02044118375096</v>
      </c>
      <c r="C188" s="7">
        <v>169.96309754603652</v>
      </c>
      <c r="D188" s="7">
        <v>91.84999570166968</v>
      </c>
      <c r="E188" s="7">
        <v>135</v>
      </c>
      <c r="F188" s="7">
        <v>176.28711510831778</v>
      </c>
      <c r="G188" s="7">
        <v>135</v>
      </c>
      <c r="H188" s="7">
        <v>135</v>
      </c>
      <c r="I188" s="7">
        <v>90.6769035184097</v>
      </c>
      <c r="J188" s="7">
        <v>135</v>
      </c>
      <c r="K188" s="7">
        <v>135</v>
      </c>
    </row>
    <row r="189" spans="1:11" ht="13.5">
      <c r="A189">
        <v>4</v>
      </c>
      <c r="B189" s="7">
        <v>104.15471318817306</v>
      </c>
      <c r="C189" s="7">
        <v>135</v>
      </c>
      <c r="D189" s="7">
        <v>135</v>
      </c>
      <c r="E189" s="7">
        <v>135</v>
      </c>
      <c r="F189" s="7">
        <v>135</v>
      </c>
      <c r="G189" s="7">
        <v>135</v>
      </c>
      <c r="H189" s="7">
        <v>135</v>
      </c>
      <c r="I189" s="7">
        <v>90.83943853371233</v>
      </c>
      <c r="J189" s="7">
        <v>135</v>
      </c>
      <c r="K189" s="7">
        <v>135</v>
      </c>
    </row>
    <row r="190" spans="1:11" ht="13.5">
      <c r="A190">
        <v>5</v>
      </c>
      <c r="B190" s="7">
        <v>135</v>
      </c>
      <c r="C190" s="7">
        <v>135</v>
      </c>
      <c r="D190" s="7">
        <v>135</v>
      </c>
      <c r="E190" s="7">
        <v>135</v>
      </c>
      <c r="F190" s="7">
        <v>135</v>
      </c>
      <c r="G190" s="7">
        <v>135</v>
      </c>
      <c r="H190" s="7">
        <v>178.4833890019401</v>
      </c>
      <c r="I190" s="7">
        <v>135</v>
      </c>
      <c r="J190" s="7">
        <v>135</v>
      </c>
      <c r="K190" s="7">
        <v>135</v>
      </c>
    </row>
    <row r="191" spans="1:11" ht="13.5">
      <c r="A191">
        <v>6</v>
      </c>
      <c r="B191" s="7">
        <v>135</v>
      </c>
      <c r="C191" s="7">
        <v>135</v>
      </c>
      <c r="D191" s="7">
        <v>160.97439396243132</v>
      </c>
      <c r="E191" s="7">
        <v>135</v>
      </c>
      <c r="F191" s="7">
        <v>135</v>
      </c>
      <c r="G191" s="7">
        <v>177.76302093656233</v>
      </c>
      <c r="H191" s="7">
        <v>179.04927778131218</v>
      </c>
      <c r="I191" s="7">
        <v>135</v>
      </c>
      <c r="J191" s="7">
        <v>135</v>
      </c>
      <c r="K191" s="7">
        <v>135</v>
      </c>
    </row>
    <row r="192" spans="1:11" ht="13.5">
      <c r="A192">
        <v>7</v>
      </c>
      <c r="B192" s="7">
        <v>135</v>
      </c>
      <c r="C192" s="7">
        <v>135</v>
      </c>
      <c r="D192" s="7">
        <v>93.43089221289404</v>
      </c>
      <c r="E192" s="7">
        <v>135</v>
      </c>
      <c r="F192" s="7">
        <v>135</v>
      </c>
      <c r="G192" s="7">
        <v>150.57567551613022</v>
      </c>
      <c r="H192" s="7">
        <v>178.68369257994692</v>
      </c>
      <c r="I192" s="7">
        <v>135</v>
      </c>
      <c r="J192" s="7">
        <v>135</v>
      </c>
      <c r="K192" s="7">
        <v>135</v>
      </c>
    </row>
    <row r="193" spans="1:5" ht="13.5">
      <c r="A193" t="s">
        <v>80</v>
      </c>
      <c r="E193" t="s">
        <v>3</v>
      </c>
    </row>
    <row r="194" spans="1:11" ht="13.5">
      <c r="A194" t="s">
        <v>91</v>
      </c>
      <c r="B194" t="s">
        <v>81</v>
      </c>
      <c r="C194" t="s">
        <v>82</v>
      </c>
      <c r="D194" t="s">
        <v>83</v>
      </c>
      <c r="E194" t="s">
        <v>84</v>
      </c>
      <c r="F194" t="s">
        <v>85</v>
      </c>
      <c r="G194" t="s">
        <v>86</v>
      </c>
      <c r="H194" t="s">
        <v>87</v>
      </c>
      <c r="I194" t="s">
        <v>88</v>
      </c>
      <c r="J194" t="s">
        <v>89</v>
      </c>
      <c r="K194" t="s">
        <v>90</v>
      </c>
    </row>
    <row r="195" spans="1:11" ht="13.5">
      <c r="A195">
        <v>1</v>
      </c>
      <c r="B195">
        <v>55154328932550700</v>
      </c>
      <c r="C195">
        <v>55154328932550700</v>
      </c>
      <c r="D195">
        <v>55154328932550700</v>
      </c>
      <c r="E195">
        <v>55154328932550700</v>
      </c>
      <c r="F195">
        <v>55154328932550700</v>
      </c>
      <c r="G195">
        <v>55154328932550700</v>
      </c>
      <c r="H195">
        <v>55154328932550700</v>
      </c>
      <c r="I195">
        <v>7.178801518359453E+17</v>
      </c>
      <c r="J195">
        <v>55154328932550700</v>
      </c>
      <c r="K195">
        <v>55154328932550700</v>
      </c>
    </row>
    <row r="196" spans="1:11" ht="13.5">
      <c r="A196">
        <v>2</v>
      </c>
      <c r="B196">
        <v>55154328932550700</v>
      </c>
      <c r="C196">
        <v>4.680675951184828E+17</v>
      </c>
      <c r="D196">
        <v>43603325561245896</v>
      </c>
      <c r="E196">
        <v>55154328932550700</v>
      </c>
      <c r="F196">
        <v>55154328932550700</v>
      </c>
      <c r="G196">
        <v>39157631440116500</v>
      </c>
      <c r="H196">
        <v>55154328932550700</v>
      </c>
      <c r="I196">
        <v>2.0661981001104417E+18</v>
      </c>
      <c r="J196">
        <v>2.573515527134041E+18</v>
      </c>
      <c r="K196">
        <v>55154328932550700</v>
      </c>
    </row>
    <row r="197" spans="1:11" ht="13.5">
      <c r="A197">
        <v>3</v>
      </c>
      <c r="B197">
        <v>3.4019117878775163E+18</v>
      </c>
      <c r="C197">
        <v>1.732818935838364E+18</v>
      </c>
      <c r="D197">
        <v>55154328932550700</v>
      </c>
      <c r="E197">
        <v>5.158862743861286E+17</v>
      </c>
      <c r="F197">
        <v>55154328932550700</v>
      </c>
      <c r="G197">
        <v>55154328932550700</v>
      </c>
      <c r="H197">
        <v>55154328932550700</v>
      </c>
      <c r="I197">
        <v>1.5255882794515697E+18</v>
      </c>
      <c r="J197">
        <v>55154328932550700</v>
      </c>
      <c r="K197">
        <v>55154328932550700</v>
      </c>
    </row>
    <row r="198" spans="1:11" ht="13.5">
      <c r="A198">
        <v>4</v>
      </c>
      <c r="B198">
        <v>3.6339735621630495E+18</v>
      </c>
      <c r="C198">
        <v>8.662883285026989E+17</v>
      </c>
      <c r="D198">
        <v>55154328932550700</v>
      </c>
      <c r="E198">
        <v>55154328932550700</v>
      </c>
      <c r="F198">
        <v>55154328932550700</v>
      </c>
      <c r="G198">
        <v>55154328932550700</v>
      </c>
      <c r="H198">
        <v>1.4567821345692017E+18</v>
      </c>
      <c r="I198">
        <v>1.9991304515963932E+18</v>
      </c>
      <c r="J198">
        <v>55154328932550700</v>
      </c>
      <c r="K198">
        <v>55154328932550700</v>
      </c>
    </row>
    <row r="199" spans="1:11" ht="13.5">
      <c r="A199">
        <v>5</v>
      </c>
      <c r="B199">
        <v>1.4271229239277184E+17</v>
      </c>
      <c r="C199">
        <v>55154328932550700</v>
      </c>
      <c r="D199">
        <v>55154328932550700</v>
      </c>
      <c r="E199">
        <v>55154328932550700</v>
      </c>
      <c r="F199">
        <v>55154328932550700</v>
      </c>
      <c r="G199">
        <v>55154328932550700</v>
      </c>
      <c r="H199">
        <v>2.738467724129682E+18</v>
      </c>
      <c r="I199">
        <v>55154328932550700</v>
      </c>
      <c r="J199">
        <v>55154328932550700</v>
      </c>
      <c r="K199">
        <v>1.4341703697957228E+18</v>
      </c>
    </row>
    <row r="200" spans="1:11" ht="13.5">
      <c r="A200">
        <v>6</v>
      </c>
      <c r="B200">
        <v>55154328932550700</v>
      </c>
      <c r="C200">
        <v>55154328932550700</v>
      </c>
      <c r="D200">
        <v>55154328932550700</v>
      </c>
      <c r="E200">
        <v>55154328932550700</v>
      </c>
      <c r="F200">
        <v>55154328932550700</v>
      </c>
      <c r="G200">
        <v>55154328932550700</v>
      </c>
      <c r="H200">
        <v>3.234895101174071E+18</v>
      </c>
      <c r="I200">
        <v>55154328932550700</v>
      </c>
      <c r="J200">
        <v>55154328932550700</v>
      </c>
      <c r="K200">
        <v>55154328932550700</v>
      </c>
    </row>
    <row r="201" spans="1:11" ht="13.5">
      <c r="A201">
        <v>7</v>
      </c>
      <c r="B201">
        <v>55154328932550700</v>
      </c>
      <c r="C201">
        <v>55154328932550700</v>
      </c>
      <c r="D201">
        <v>55154328932550700</v>
      </c>
      <c r="E201">
        <v>55154328932550700</v>
      </c>
      <c r="F201">
        <v>55154328932550700</v>
      </c>
      <c r="G201">
        <v>55154328932550700</v>
      </c>
      <c r="H201">
        <v>1.063855093328034E+18</v>
      </c>
      <c r="I201">
        <v>55154328932550700</v>
      </c>
      <c r="J201">
        <v>55154328932550700</v>
      </c>
      <c r="K201">
        <v>55154328932550700</v>
      </c>
    </row>
    <row r="202" spans="1:11" ht="13.5">
      <c r="A202" t="s">
        <v>92</v>
      </c>
      <c r="B202" t="s">
        <v>81</v>
      </c>
      <c r="C202" t="s">
        <v>82</v>
      </c>
      <c r="D202" t="s">
        <v>83</v>
      </c>
      <c r="E202" t="s">
        <v>84</v>
      </c>
      <c r="F202" t="s">
        <v>85</v>
      </c>
      <c r="G202" t="s">
        <v>86</v>
      </c>
      <c r="H202" t="s">
        <v>87</v>
      </c>
      <c r="I202" t="s">
        <v>88</v>
      </c>
      <c r="J202" t="s">
        <v>89</v>
      </c>
      <c r="K202" t="s">
        <v>90</v>
      </c>
    </row>
    <row r="203" spans="1:11" ht="13.5">
      <c r="A203">
        <v>1</v>
      </c>
      <c r="B203" s="7">
        <v>135</v>
      </c>
      <c r="C203" s="7">
        <v>135</v>
      </c>
      <c r="D203" s="7">
        <v>135</v>
      </c>
      <c r="E203" s="7">
        <v>135</v>
      </c>
      <c r="F203" s="7">
        <v>135</v>
      </c>
      <c r="G203" s="7">
        <v>135</v>
      </c>
      <c r="H203" s="7">
        <v>135</v>
      </c>
      <c r="I203" s="7">
        <v>176.88578097794826</v>
      </c>
      <c r="J203" s="7">
        <v>135</v>
      </c>
      <c r="K203" s="7">
        <v>135</v>
      </c>
    </row>
    <row r="204" spans="1:11" ht="13.5">
      <c r="A204">
        <v>2</v>
      </c>
      <c r="B204" s="7">
        <v>135</v>
      </c>
      <c r="C204" s="7">
        <v>175.22050008119464</v>
      </c>
      <c r="D204" s="7">
        <v>116.56505117707799</v>
      </c>
      <c r="E204" s="7">
        <v>135</v>
      </c>
      <c r="F204" s="7">
        <v>135</v>
      </c>
      <c r="G204" s="7">
        <v>95.14276455788425</v>
      </c>
      <c r="H204" s="7">
        <v>135</v>
      </c>
      <c r="I204" s="7">
        <v>178.91846376830838</v>
      </c>
      <c r="J204" s="7">
        <v>179.13168546490607</v>
      </c>
      <c r="K204" s="7">
        <v>135</v>
      </c>
    </row>
    <row r="205" spans="1:11" ht="13.5">
      <c r="A205">
        <v>3</v>
      </c>
      <c r="B205" s="7">
        <v>134.28006660420718</v>
      </c>
      <c r="C205" s="7">
        <v>178.71035337352004</v>
      </c>
      <c r="D205" s="7">
        <v>135</v>
      </c>
      <c r="E205" s="7">
        <v>175.66441399157844</v>
      </c>
      <c r="F205" s="7">
        <v>135</v>
      </c>
      <c r="G205" s="7">
        <v>135</v>
      </c>
      <c r="H205" s="7">
        <v>135</v>
      </c>
      <c r="I205" s="7">
        <v>135.28999785373728</v>
      </c>
      <c r="J205" s="7">
        <v>135</v>
      </c>
      <c r="K205" s="7">
        <v>135</v>
      </c>
    </row>
    <row r="206" spans="1:11" ht="13.5">
      <c r="A206">
        <v>4</v>
      </c>
      <c r="B206" s="7">
        <v>141.09435044490044</v>
      </c>
      <c r="C206" s="7">
        <v>177.41969176855392</v>
      </c>
      <c r="D206" s="7">
        <v>135</v>
      </c>
      <c r="E206" s="7">
        <v>135</v>
      </c>
      <c r="F206" s="7">
        <v>135</v>
      </c>
      <c r="G206" s="7">
        <v>135</v>
      </c>
      <c r="H206" s="7">
        <v>178.46593231002097</v>
      </c>
      <c r="I206" s="7">
        <v>91.11782458238612</v>
      </c>
      <c r="J206" s="7">
        <v>135</v>
      </c>
      <c r="K206" s="7">
        <v>135</v>
      </c>
    </row>
    <row r="207" spans="1:11" ht="13.5">
      <c r="A207">
        <v>5</v>
      </c>
      <c r="B207" s="7">
        <v>164.1406337333943</v>
      </c>
      <c r="C207" s="7">
        <v>135</v>
      </c>
      <c r="D207" s="7">
        <v>135</v>
      </c>
      <c r="E207" s="7">
        <v>135</v>
      </c>
      <c r="F207" s="7">
        <v>135</v>
      </c>
      <c r="G207" s="7">
        <v>135</v>
      </c>
      <c r="H207" s="7">
        <v>179.18399222911643</v>
      </c>
      <c r="I207" s="7">
        <v>135</v>
      </c>
      <c r="J207" s="7">
        <v>135</v>
      </c>
      <c r="K207" s="7">
        <v>91.55826039891672</v>
      </c>
    </row>
    <row r="208" spans="1:11" ht="13.5">
      <c r="A208">
        <v>6</v>
      </c>
      <c r="B208" s="7">
        <v>135</v>
      </c>
      <c r="C208" s="7">
        <v>135</v>
      </c>
      <c r="D208" s="7">
        <v>135</v>
      </c>
      <c r="E208" s="7">
        <v>135</v>
      </c>
      <c r="F208" s="7">
        <v>135</v>
      </c>
      <c r="G208" s="7">
        <v>135</v>
      </c>
      <c r="H208" s="7">
        <v>179.30922349395996</v>
      </c>
      <c r="I208" s="7">
        <v>135</v>
      </c>
      <c r="J208" s="7">
        <v>135</v>
      </c>
      <c r="K208" s="7">
        <v>135</v>
      </c>
    </row>
    <row r="209" spans="1:11" ht="13.5">
      <c r="A209">
        <v>7</v>
      </c>
      <c r="B209" s="7">
        <v>135</v>
      </c>
      <c r="C209" s="7">
        <v>135</v>
      </c>
      <c r="D209" s="7">
        <v>135</v>
      </c>
      <c r="E209" s="7">
        <v>135</v>
      </c>
      <c r="F209" s="7">
        <v>135</v>
      </c>
      <c r="G209" s="7">
        <v>135</v>
      </c>
      <c r="H209" s="7">
        <v>177.89911594771922</v>
      </c>
      <c r="I209" s="7">
        <v>135</v>
      </c>
      <c r="J209" s="7">
        <v>135</v>
      </c>
      <c r="K209" s="7">
        <v>135</v>
      </c>
    </row>
    <row r="210" ht="13.5">
      <c r="A210" t="s">
        <v>44</v>
      </c>
    </row>
    <row r="211" spans="1:2" ht="13.5">
      <c r="A211" t="s">
        <v>45</v>
      </c>
      <c r="B211" t="s">
        <v>46</v>
      </c>
    </row>
    <row r="212" spans="1:2" ht="13.5">
      <c r="A212">
        <v>2</v>
      </c>
      <c r="B212">
        <v>16</v>
      </c>
    </row>
    <row r="213" spans="1:2" ht="13.5">
      <c r="A213" t="s">
        <v>47</v>
      </c>
      <c r="B213" t="s">
        <v>46</v>
      </c>
    </row>
    <row r="214" spans="1:2" ht="13.5">
      <c r="A214">
        <v>10</v>
      </c>
      <c r="B214">
        <v>32</v>
      </c>
    </row>
    <row r="215" ht="13.5">
      <c r="A215" t="s">
        <v>48</v>
      </c>
    </row>
    <row r="216" ht="13.5">
      <c r="A216" t="s">
        <v>49</v>
      </c>
    </row>
    <row r="217" ht="13.5">
      <c r="A217">
        <v>1000</v>
      </c>
    </row>
    <row r="218" ht="13.5">
      <c r="A218" t="s">
        <v>50</v>
      </c>
    </row>
    <row r="219" ht="13.5">
      <c r="A219">
        <v>50</v>
      </c>
    </row>
    <row r="220" ht="13.5">
      <c r="A220" t="s">
        <v>51</v>
      </c>
    </row>
    <row r="221" ht="13.5">
      <c r="A221">
        <v>10</v>
      </c>
    </row>
    <row r="222" ht="13.5">
      <c r="A222" t="s">
        <v>52</v>
      </c>
    </row>
    <row r="223" ht="13.5">
      <c r="A223" t="s">
        <v>53</v>
      </c>
    </row>
    <row r="224" ht="13.5">
      <c r="A224">
        <v>1</v>
      </c>
    </row>
    <row r="225" ht="13.5">
      <c r="A225" t="s">
        <v>54</v>
      </c>
    </row>
    <row r="226" ht="13.5">
      <c r="A226" t="s">
        <v>55</v>
      </c>
    </row>
    <row r="227" ht="13.5">
      <c r="A227">
        <v>1</v>
      </c>
    </row>
    <row r="228" spans="1:4" ht="13.5">
      <c r="A228" t="s">
        <v>56</v>
      </c>
      <c r="B228" t="s">
        <v>57</v>
      </c>
      <c r="C228" t="s">
        <v>58</v>
      </c>
      <c r="D228" t="s">
        <v>59</v>
      </c>
    </row>
    <row r="229" spans="1:5" ht="13.5">
      <c r="A229">
        <v>1</v>
      </c>
      <c r="B229">
        <v>168489.902777778</v>
      </c>
      <c r="C229">
        <v>100658.78500000043</v>
      </c>
      <c r="D229">
        <v>0</v>
      </c>
      <c r="E229" t="s">
        <v>65</v>
      </c>
    </row>
    <row r="231" spans="2:4" ht="13.5">
      <c r="B231" t="s">
        <v>32</v>
      </c>
      <c r="C231" t="s">
        <v>33</v>
      </c>
      <c r="D231" t="s">
        <v>34</v>
      </c>
    </row>
    <row r="232" spans="2:4" ht="13.5">
      <c r="B232">
        <v>60046.1399999996</v>
      </c>
      <c r="C232">
        <v>51960.498299999774</v>
      </c>
      <c r="D232">
        <v>7800</v>
      </c>
    </row>
    <row r="233" spans="2:4" ht="13.5">
      <c r="B233" t="s">
        <v>67</v>
      </c>
      <c r="C233" t="s">
        <v>68</v>
      </c>
      <c r="D233" t="s">
        <v>69</v>
      </c>
    </row>
    <row r="234" spans="2:5" ht="13.5">
      <c r="B234">
        <f>B229-B232</f>
        <v>108443.76277777841</v>
      </c>
      <c r="C234">
        <f>C229-C232</f>
        <v>48698.28670000065</v>
      </c>
      <c r="D234">
        <f>SQRT(B234^2+C234^2)</f>
        <v>118876.29205572716</v>
      </c>
      <c r="E234">
        <f>D234/1000</f>
        <v>118.87629205572716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2011-08-05T11:09:39Z</dcterms:created>
  <dcterms:modified xsi:type="dcterms:W3CDTF">2011-08-18T02:03:36Z</dcterms:modified>
  <cp:category/>
  <cp:version/>
  <cp:contentType/>
  <cp:contentStatus/>
</cp:coreProperties>
</file>