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01" windowWidth="14970" windowHeight="12045" activeTab="0"/>
  </bookViews>
  <sheets>
    <sheet name="S51-1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<sst xmlns="http://schemas.openxmlformats.org/spreadsheetml/2006/main" count="75" uniqueCount="70">
  <si>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 *** Data for Delta Time, Duration, and Minimum Period ***</t>
  </si>
  <si>
    <t>Delta Time (sec)</t>
  </si>
  <si>
    <t>Number of Time (must be Power of 2)</t>
  </si>
  <si>
    <t>Minimum Period (sec)</t>
  </si>
  <si>
    <t xml:space="preserve"> </t>
  </si>
  <si>
    <t xml:space="preserve"> *** MEDIUM DATA ***</t>
  </si>
  <si>
    <t>(Note: Frequency-Dependent Qi; Qi(f) = Qi0 x f ** Qif, and Qi(f) &gt; Qi0, where i=S and P)</t>
  </si>
  <si>
    <t>density(t/m3)</t>
  </si>
  <si>
    <t>Vp(m/s)</t>
  </si>
  <si>
    <t>Qp0 (Qp(f)=Qp0*f^Qpf)</t>
  </si>
  <si>
    <t>Qpf</t>
  </si>
  <si>
    <t>Vs(m/s)</t>
  </si>
  <si>
    <t>Qs0 (Qs(f)=Qs0*f^Qsf)</t>
  </si>
  <si>
    <t>Qsf</t>
  </si>
  <si>
    <t xml:space="preserve"> *** Fault Model Parameter using Brune's Stochastic Source Model  ***</t>
  </si>
  <si>
    <t>Length (m)</t>
  </si>
  <si>
    <t>Width (m)</t>
  </si>
  <si>
    <t>Num. of Sub-Fault along Length</t>
  </si>
  <si>
    <t>Num. of Sub-Fault along Width</t>
  </si>
  <si>
    <t>ND (=Large EQ Slip/Small EW Slip)</t>
  </si>
  <si>
    <t>Start Time of Rupture (sec)</t>
  </si>
  <si>
    <t>Strike (deg)</t>
  </si>
  <si>
    <t>Dip (deg)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</si>
  <si>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</si>
  <si>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</si>
  <si>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</si>
  <si>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</si>
  <si>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</si>
  <si>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</si>
  <si>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</si>
  <si>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Sub-Fault Number</t>
  </si>
  <si>
    <t>Slip (m)</t>
  </si>
  <si>
    <t>Rake (deg)</t>
  </si>
  <si>
    <t>Stress Drop (bar) (Put 0, if you use next fc directly)</t>
  </si>
  <si>
    <t>fc (Hz)</t>
  </si>
  <si>
    <t>fmax (Hz)</t>
  </si>
  <si>
    <t>n of P-func</t>
  </si>
  <si>
    <t xml:space="preserve"> *** Data for generating the phase spectra of moment-rate function for each sub-fault, where we use zero phases &lt; fr and random phases &gt; fr (Hz) ***</t>
  </si>
  <si>
    <t>Number of Iterations (&gt;=1)</t>
  </si>
  <si>
    <t>Random Seed Number (Enter an integer number)</t>
  </si>
  <si>
    <t xml:space="preserve"> *** Hybrid Radiation Patterns for S and P Waves (Theoretical and homogeneous for low and high frequencies, respectively) ***</t>
  </si>
  <si>
    <t>Transient Frequencies: fr1 (Lower Corner , Hz)</t>
  </si>
  <si>
    <t>: fr2 (Higher Corner, Hz)</t>
  </si>
  <si>
    <t xml:space="preserve"> (When fr1=fr2=0, high-freq. radiation only)</t>
  </si>
  <si>
    <t>(Use Fr1=Fr2=0 Hz for High-Freq. Source, and Fr1,Fr2&gt;9999.9 for Low-Freq. Source)</t>
  </si>
  <si>
    <t xml:space="preserve"> *** Selection of the F-functions, which adjust the differences of the slip functions between the large and small events ***</t>
  </si>
  <si>
    <t>NFfunc (=0: Irikura's function (1986); =1: Exponential-type function)</t>
  </si>
  <si>
    <t>Adjusted Rise Time of Large Earthuake (ex=0.5)</t>
  </si>
  <si>
    <t xml:space="preserve"> *** Selection of Green's Functions ***</t>
  </si>
  <si>
    <t>NCF (NCF=0 for Homogeneous Full-Space, NCF=1 for Far-Field P and S waves, NCF=2 for Far-Field S waves, or NCF=3 for Far-field P wave, only)</t>
  </si>
  <si>
    <t>(Use NCF=2 for Case S31 of Benchmark Test 2010)</t>
  </si>
  <si>
    <t xml:space="preserve"> *** Selection of High-Freq. Source Types ***</t>
  </si>
  <si>
    <t>NSF (NSF=0 for All-Waves, NSF=1 for P-Wave, NSF=2 for SH-Waves, NSF=3 for SV-Wave, or NSF=4 for SH &amp; SV waves, only)</t>
  </si>
  <si>
    <t>(Use NSF=4 for Case S31 of Benchmark Test 2010)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</si>
  <si>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</si>
  <si>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</si>
  <si>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</si>
  <si>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</si>
  <si>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</si>
  <si>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</si>
  <si>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</si>
  <si>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</si>
  <si>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Vr (m/s)</t>
  </si>
  <si>
    <t>ASK</t>
  </si>
  <si>
    <t>ECJ</t>
  </si>
  <si>
    <t>M0(Nm)</t>
  </si>
  <si>
    <t>M0(dyne･cm)</t>
  </si>
  <si>
    <t>Slip(m)</t>
  </si>
  <si>
    <t>Mw</t>
  </si>
  <si>
    <t>Mj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</si>
</sst>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4">
      <selection activeCell="D28" sqref="D28"/>
    </sheetView>
  </sheetViews>
  <sheetFormatPr defaultColWidth="9.00390625" defaultRowHeight="13.5"/>
  <cols>
    <col min="2" max="2" width="10.50390625" style="0" bestFit="1" customWidth="1"/>
    <col min="10" max="10" width="12.75390625" style="0" bestFit="1" customWidth="1"/>
    <col min="11" max="11" width="11.75390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>
        <v>0.01</v>
      </c>
      <c r="B3">
        <v>4096</v>
      </c>
    </row>
    <row r="4" ht="13.5">
      <c r="A4" t="s">
        <v>3</v>
      </c>
    </row>
    <row r="5" spans="1:2" ht="13.5">
      <c r="A5">
        <v>0.02</v>
      </c>
      <c r="B5" t="s">
        <v>4</v>
      </c>
    </row>
    <row r="6" spans="1:3" ht="13.5">
      <c r="A6" t="s">
        <v>5</v>
      </c>
      <c r="C6" t="s">
        <v>6</v>
      </c>
    </row>
    <row r="7" spans="1:7" ht="13.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8" spans="1:7" ht="13.5">
      <c r="A8">
        <v>2.7</v>
      </c>
      <c r="B8">
        <v>6000</v>
      </c>
      <c r="C8">
        <v>2000</v>
      </c>
      <c r="D8">
        <v>1</v>
      </c>
      <c r="E8">
        <v>3530</v>
      </c>
      <c r="F8">
        <v>2000</v>
      </c>
      <c r="G8">
        <v>1</v>
      </c>
    </row>
    <row r="9" ht="13.5">
      <c r="A9" t="s">
        <v>14</v>
      </c>
    </row>
    <row r="10" spans="1:5" ht="13.5">
      <c r="A10" t="s">
        <v>15</v>
      </c>
      <c r="B10" t="s">
        <v>16</v>
      </c>
      <c r="C10" t="s">
        <v>17</v>
      </c>
      <c r="D10" t="s">
        <v>18</v>
      </c>
      <c r="E10" t="s">
        <v>19</v>
      </c>
    </row>
    <row r="11" spans="1:5" ht="13.5">
      <c r="A11">
        <v>1</v>
      </c>
      <c r="B11">
        <v>1</v>
      </c>
      <c r="C11">
        <v>1</v>
      </c>
      <c r="D11">
        <v>1</v>
      </c>
      <c r="E11">
        <v>1</v>
      </c>
    </row>
    <row r="12" spans="1:6" ht="13.5">
      <c r="A12" t="s">
        <v>20</v>
      </c>
      <c r="B12" t="s">
        <v>21</v>
      </c>
      <c r="C12" t="s">
        <v>22</v>
      </c>
      <c r="D12" t="s">
        <v>62</v>
      </c>
      <c r="E12" t="s">
        <v>23</v>
      </c>
      <c r="F12" t="s">
        <v>24</v>
      </c>
    </row>
    <row r="13" spans="1:6" ht="13.5">
      <c r="A13">
        <v>0</v>
      </c>
      <c r="B13">
        <v>294</v>
      </c>
      <c r="C13">
        <v>16</v>
      </c>
      <c r="D13">
        <v>3000</v>
      </c>
      <c r="E13">
        <v>0</v>
      </c>
      <c r="F13">
        <v>1</v>
      </c>
    </row>
    <row r="14" spans="1:4" ht="13.5">
      <c r="A14" t="s">
        <v>25</v>
      </c>
      <c r="B14" t="s">
        <v>26</v>
      </c>
      <c r="C14" t="s">
        <v>27</v>
      </c>
      <c r="D14" t="s">
        <v>28</v>
      </c>
    </row>
    <row r="15" spans="1:13" ht="13.5">
      <c r="A15">
        <v>13144</v>
      </c>
      <c r="B15">
        <v>42139</v>
      </c>
      <c r="C15">
        <v>10651</v>
      </c>
      <c r="J15" t="s">
        <v>65</v>
      </c>
      <c r="K15" t="s">
        <v>66</v>
      </c>
      <c r="L15" t="s">
        <v>68</v>
      </c>
      <c r="M15" t="s">
        <v>69</v>
      </c>
    </row>
    <row r="16" spans="1:13" ht="13.5">
      <c r="A16" t="s">
        <v>29</v>
      </c>
      <c r="B16" t="s">
        <v>26</v>
      </c>
      <c r="C16" t="s">
        <v>27</v>
      </c>
      <c r="D16" t="s">
        <v>28</v>
      </c>
      <c r="J16">
        <f>8*10^18</f>
        <v>8E+18</v>
      </c>
      <c r="K16">
        <f>J16*10^7</f>
        <v>8E+25</v>
      </c>
      <c r="L16">
        <f>(LOG(K16)-16.1)/1.5</f>
        <v>6.535393324661295</v>
      </c>
      <c r="M16">
        <f>(LOG(K16)-17.72)/1.17</f>
        <v>6.994094005976022</v>
      </c>
    </row>
    <row r="17" spans="1:11" ht="13.5">
      <c r="A17">
        <v>13144</v>
      </c>
      <c r="B17">
        <v>42139</v>
      </c>
      <c r="C17">
        <v>10651</v>
      </c>
      <c r="J17" t="s">
        <v>67</v>
      </c>
      <c r="K17">
        <f>J16/(A8*1000*E8*E8*A11*B11)</f>
        <v>237780815.42769486</v>
      </c>
    </row>
    <row r="18" spans="1:11" ht="13.5">
      <c r="A18" t="s">
        <v>30</v>
      </c>
      <c r="B18" t="s">
        <v>31</v>
      </c>
      <c r="C18" t="s">
        <v>32</v>
      </c>
      <c r="D18" t="s">
        <v>33</v>
      </c>
      <c r="E18" t="s">
        <v>34</v>
      </c>
      <c r="F18" t="s">
        <v>35</v>
      </c>
      <c r="G18" t="s">
        <v>36</v>
      </c>
      <c r="J18" t="s">
        <v>65</v>
      </c>
      <c r="K18" t="s">
        <v>66</v>
      </c>
    </row>
    <row r="19" spans="1:11" ht="13.5">
      <c r="A19">
        <v>1</v>
      </c>
      <c r="B19">
        <f>K17</f>
        <v>237780815.42769486</v>
      </c>
      <c r="C19">
        <v>16</v>
      </c>
      <c r="D19">
        <v>0</v>
      </c>
      <c r="E19">
        <v>0.15</v>
      </c>
      <c r="F19">
        <v>13.5</v>
      </c>
      <c r="G19">
        <v>4.2</v>
      </c>
      <c r="J19">
        <f>A8*1000*E8*E8*A11*B11*B19</f>
        <v>8E+18</v>
      </c>
      <c r="K19">
        <f>A8*E8*E8*A11*B11*B19*10^10</f>
        <v>8E+25</v>
      </c>
    </row>
    <row r="20" ht="13.5">
      <c r="A20" t="s">
        <v>37</v>
      </c>
    </row>
    <row r="21" spans="1:2" ht="13.5">
      <c r="A21" t="s">
        <v>38</v>
      </c>
      <c r="B21" t="s">
        <v>39</v>
      </c>
    </row>
    <row r="22" spans="1:2" ht="13.5">
      <c r="A22">
        <v>100</v>
      </c>
      <c r="B22">
        <v>1</v>
      </c>
    </row>
    <row r="23" ht="13.5">
      <c r="A23" t="s">
        <v>40</v>
      </c>
    </row>
    <row r="24" spans="1:4" ht="13.5">
      <c r="A24" t="s">
        <v>41</v>
      </c>
      <c r="B24" t="s">
        <v>42</v>
      </c>
      <c r="D24" t="s">
        <v>43</v>
      </c>
    </row>
    <row r="25" spans="1:4" ht="13.5">
      <c r="A25">
        <v>999</v>
      </c>
      <c r="B25">
        <v>9999</v>
      </c>
      <c r="D25" t="s">
        <v>44</v>
      </c>
    </row>
    <row r="26" ht="13.5">
      <c r="A26" t="s">
        <v>45</v>
      </c>
    </row>
    <row r="27" spans="1:2" ht="13.5">
      <c r="A27" t="s">
        <v>46</v>
      </c>
      <c r="B27" t="s">
        <v>47</v>
      </c>
    </row>
    <row r="28" spans="1:2" ht="13.5">
      <c r="A28">
        <v>0</v>
      </c>
      <c r="B28">
        <v>0.5</v>
      </c>
    </row>
    <row r="29" ht="13.5">
      <c r="A29" t="s">
        <v>48</v>
      </c>
    </row>
    <row r="30" ht="13.5">
      <c r="A30" t="s">
        <v>49</v>
      </c>
    </row>
    <row r="31" spans="1:3" ht="13.5">
      <c r="A31">
        <v>2</v>
      </c>
      <c r="C31" t="s">
        <v>50</v>
      </c>
    </row>
    <row r="32" ht="13.5">
      <c r="A32" t="s">
        <v>51</v>
      </c>
    </row>
    <row r="33" ht="13.5">
      <c r="A33" t="s">
        <v>52</v>
      </c>
    </row>
    <row r="34" spans="1:3" ht="13.5">
      <c r="A34">
        <v>4</v>
      </c>
      <c r="C34" t="s">
        <v>53</v>
      </c>
    </row>
    <row r="35" ht="13.5">
      <c r="A35" t="s">
        <v>54</v>
      </c>
    </row>
    <row r="36" ht="13.5">
      <c r="A36" t="s">
        <v>55</v>
      </c>
    </row>
    <row r="37" ht="13.5">
      <c r="A37">
        <v>1</v>
      </c>
    </row>
    <row r="38" ht="13.5">
      <c r="A38" t="s">
        <v>56</v>
      </c>
    </row>
    <row r="39" ht="13.5">
      <c r="A39" t="s">
        <v>57</v>
      </c>
    </row>
    <row r="40" ht="13.5">
      <c r="A40">
        <v>2</v>
      </c>
    </row>
    <row r="41" spans="1:4" ht="13.5">
      <c r="A41" t="s">
        <v>58</v>
      </c>
      <c r="B41" t="s">
        <v>59</v>
      </c>
      <c r="C41" t="s">
        <v>60</v>
      </c>
      <c r="D41" t="s">
        <v>61</v>
      </c>
    </row>
    <row r="42" spans="1:5" ht="13.5">
      <c r="A42">
        <v>1</v>
      </c>
      <c r="B42">
        <v>159614</v>
      </c>
      <c r="C42">
        <v>57159</v>
      </c>
      <c r="D42">
        <v>0</v>
      </c>
      <c r="E42" t="s">
        <v>63</v>
      </c>
    </row>
    <row r="43" spans="1:5" ht="13.5">
      <c r="A43">
        <v>2</v>
      </c>
      <c r="B43">
        <v>162234</v>
      </c>
      <c r="C43">
        <v>104086</v>
      </c>
      <c r="D43">
        <v>0</v>
      </c>
      <c r="E43" t="s">
        <v>64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2011-12-03T02:26:46Z</dcterms:created>
  <dcterms:modified xsi:type="dcterms:W3CDTF">2011-12-05T06:16:33Z</dcterms:modified>
  <cp:category/>
  <cp:version/>
  <cp:contentType/>
  <cp:contentStatus/>
</cp:coreProperties>
</file>