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20" windowWidth="18195" windowHeight="11595" activeTab="0"/>
  </bookViews>
  <sheets>
    <sheet name="T51-ERI" sheetId="1" r:id="rId1"/>
  </sheets>
  <definedNames/>
  <calcPr fullCalcOnLoad="1"/>
</workbook>
</file>

<file path=xl/sharedStrings.xml><?xml version="1.0" encoding="utf-8"?>
<sst xmlns="http://schemas.openxmlformats.org/spreadsheetml/2006/main" count="91" uniqueCount="83">
  <si>
    <t xml:space="preserve"> *** Data for Delta Time, Duration, and Minimum Period ***</t>
  </si>
  <si>
    <t>Delta Time (sec)</t>
  </si>
  <si>
    <t>Number of Time (must be Power of 2)</t>
  </si>
  <si>
    <t xml:space="preserve"> </t>
  </si>
  <si>
    <t>Minimum Period (sec)</t>
  </si>
  <si>
    <t>Imaginary Omega for Phinney's method</t>
  </si>
  <si>
    <t xml:space="preserve"> *** MEDIUM DATA ***</t>
  </si>
  <si>
    <t>NL (NUMBER OF LAYERS)</t>
  </si>
  <si>
    <t>Use of Const. Q of Futterman (1962) (Yes=1, No=0: Valid only for Q const)</t>
  </si>
  <si>
    <t>Reference Frequency (Hz)</t>
  </si>
  <si>
    <t>(Note: Frequency-Dependent Q; Qp(f) = Qp0 x f ** Qpf &amp; Qs(f) = Qs0 x f ** Qsf)</t>
  </si>
  <si>
    <t>Layer Number</t>
  </si>
  <si>
    <t>density(t/m3)</t>
  </si>
  <si>
    <t>Vp(m/s)</t>
  </si>
  <si>
    <t>Qp0</t>
  </si>
  <si>
    <t>Qpf</t>
  </si>
  <si>
    <t>Vs(m/s)</t>
  </si>
  <si>
    <t>Qs0</t>
  </si>
  <si>
    <t>Qsf</t>
  </si>
  <si>
    <t>Thichness(m)</t>
  </si>
  <si>
    <t xml:space="preserve"> *** Seimic Fault Parameters  ***</t>
  </si>
  <si>
    <t>Length (m)</t>
  </si>
  <si>
    <t>Width (m)</t>
  </si>
  <si>
    <t>Num. of Sub-Fault along Length</t>
  </si>
  <si>
    <t>Num. of Sub-Fault along Width</t>
  </si>
  <si>
    <t>Number of Gaussian Points per Sub-Fault (from 1=1x1 up to =6-&gt;6x6)</t>
  </si>
  <si>
    <t>Start Time of Rupture (sec)</t>
  </si>
  <si>
    <t>Strike (deg)</t>
  </si>
  <si>
    <t>Dip (deg)</t>
  </si>
  <si>
    <t>Vr (m/s)</t>
  </si>
  <si>
    <t xml:space="preserve">dtr (s; average delay ruptute time at sub-faults) </t>
  </si>
  <si>
    <t>random number for dtr (integer)</t>
  </si>
  <si>
    <t>Location of Hypocenter: X(m)</t>
  </si>
  <si>
    <t>Y(m)</t>
  </si>
  <si>
    <t>Z(m)</t>
  </si>
  <si>
    <t>(Note: X-&gt;North, Y-&gt;East, Z-&gt;Down)</t>
  </si>
  <si>
    <t>Location of Fault Origin: X(m)</t>
  </si>
  <si>
    <t>Number of Time Windows</t>
  </si>
  <si>
    <t>Interval Time (s)</t>
  </si>
  <si>
    <t>fmax (Hz; only for Nakamura &amp; Miyatake)</t>
  </si>
  <si>
    <t>dtN (sec; dt fot only Nakamura &amp; Miyatake)</t>
  </si>
  <si>
    <t>Time Window Number</t>
  </si>
  <si>
    <t>1st Half Rise Time (s)</t>
  </si>
  <si>
    <t>2nd Half Rise Time (s)</t>
  </si>
  <si>
    <t xml:space="preserve"> *** Data for Static Wavenumber Integration using Greenfield's Quadrature ***</t>
  </si>
  <si>
    <t>The first corner (om*k) on real axis (ex. 2.0)</t>
  </si>
  <si>
    <t>Initial Number of Intgegration Points for Adaptive Newton-Cotes Quadrature</t>
  </si>
  <si>
    <t>The second corner (om*k) on imag. axis (ex. 10.0)</t>
  </si>
  <si>
    <t xml:space="preserve"> *** Data for Dynamic Wavenumber Integration using Simpson's and Filon's quadratures ***</t>
  </si>
  <si>
    <t>Number of Integration Points from 0 to om/Ryleigh(min)</t>
  </si>
  <si>
    <t>Number of Integration Points from om/Ryl(min) to om/c(final)</t>
  </si>
  <si>
    <t>Factor for c(final): c(final)=Ryl(min)/Factor (Ex., 10)</t>
  </si>
  <si>
    <t xml:space="preserve"> *** CHANGE OF SIGNS OF IMAGINARY PARTS OF FINAL RESULTS (FOR FFT) ***</t>
  </si>
  <si>
    <t>Change sign (=1), or do not change sign (=0)</t>
  </si>
  <si>
    <t xml:space="preserve"> *** OBSERVATION POINT ***</t>
  </si>
  <si>
    <t>NUMBER OF Obserbvation Points</t>
  </si>
  <si>
    <t>Observation Point Number</t>
  </si>
  <si>
    <t>Location: X (m)</t>
  </si>
  <si>
    <t>Y (m)</t>
  </si>
  <si>
    <t>Z (m)</t>
  </si>
  <si>
    <t>層番号</t>
  </si>
  <si>
    <t>地震研(JSK)</t>
  </si>
  <si>
    <t>-</t>
  </si>
  <si>
    <t>深さ(m)</t>
  </si>
  <si>
    <t>震源層</t>
  </si>
  <si>
    <t>地震研(JSK)</t>
  </si>
  <si>
    <t>Number of Sources</t>
  </si>
  <si>
    <t>rupture time (s)</t>
  </si>
  <si>
    <t>rise time (s)</t>
  </si>
  <si>
    <t>Mo(Nm)</t>
  </si>
  <si>
    <t>X(m)</t>
  </si>
  <si>
    <t>Y(m)</t>
  </si>
  <si>
    <t>Z(m)</t>
  </si>
  <si>
    <t>strike(deg)</t>
  </si>
  <si>
    <t>dip(deg)</t>
  </si>
  <si>
    <t>rake(deg)</t>
  </si>
  <si>
    <t>No.</t>
  </si>
  <si>
    <t>Source Data Pattern (=1: Original  (ex. grflt12s.f), =2: Time Window Matrix, =3: Mutiple Seismic Moments)</t>
  </si>
  <si>
    <t>Slip Velocity Func.(Rectangular=0; Triangle=1; Exponetial=2; Gaussian=3; Nakamura &amp; Miyatake =4)</t>
  </si>
  <si>
    <t>1990年2月20日の伊豆大島近海の地震の震源モデル（山田・山中, 地震2003)</t>
  </si>
  <si>
    <t>dX</t>
  </si>
  <si>
    <t>dY</t>
  </si>
  <si>
    <t>Hypocentral Distance (m)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</si>
</sst>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color indexed="8"/>
      <name val="ＭＳ Ｐ明朝"/>
      <family val="1"/>
    </font>
    <font>
      <strike/>
      <sz val="9"/>
      <color indexed="8"/>
      <name val="Arial Unicode MS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2" borderId="0" xfId="0" applyNumberForma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workbookViewId="0" topLeftCell="A1">
      <selection activeCell="G10" sqref="G10:G15"/>
    </sheetView>
  </sheetViews>
  <sheetFormatPr defaultColWidth="9.00390625" defaultRowHeight="13.5"/>
  <cols>
    <col min="1" max="1" width="4.625" style="0" customWidth="1"/>
    <col min="2" max="3" width="9.50390625" style="0" customWidth="1"/>
    <col min="4" max="4" width="9.125" style="0" customWidth="1"/>
    <col min="5" max="5" width="9.25390625" style="0" customWidth="1"/>
    <col min="6" max="6" width="7.75390625" style="0" customWidth="1"/>
    <col min="7" max="7" width="8.75390625" style="0" customWidth="1"/>
    <col min="8" max="8" width="13.75390625" style="0" customWidth="1"/>
    <col min="9" max="9" width="11.00390625" style="0" customWidth="1"/>
    <col min="13" max="13" width="7.875" style="0" customWidth="1"/>
  </cols>
  <sheetData>
    <row r="1" ht="13.5">
      <c r="A1" t="s">
        <v>0</v>
      </c>
    </row>
    <row r="2" spans="1:2" ht="13.5">
      <c r="A2" t="s">
        <v>1</v>
      </c>
      <c r="B2" t="s">
        <v>2</v>
      </c>
    </row>
    <row r="3" spans="1:7" ht="13.5">
      <c r="A3">
        <v>1.28</v>
      </c>
      <c r="B3">
        <v>256</v>
      </c>
      <c r="D3">
        <f>A3*B3</f>
        <v>327.68</v>
      </c>
      <c r="E3">
        <f>1/A3</f>
        <v>0.78125</v>
      </c>
      <c r="F3">
        <f>A3*2</f>
        <v>2.56</v>
      </c>
      <c r="G3">
        <f>A3/2</f>
        <v>0.64</v>
      </c>
    </row>
    <row r="4" spans="1:2" ht="13.5">
      <c r="A4" t="s">
        <v>4</v>
      </c>
      <c r="B4" t="s">
        <v>5</v>
      </c>
    </row>
    <row r="5" spans="1:7" ht="13.5">
      <c r="A5">
        <v>2.56</v>
      </c>
      <c r="B5">
        <v>0</v>
      </c>
      <c r="D5">
        <f>1/A5</f>
        <v>0.390625</v>
      </c>
      <c r="F5">
        <f>A5*2</f>
        <v>5.12</v>
      </c>
      <c r="G5" t="s">
        <v>3</v>
      </c>
    </row>
    <row r="6" spans="1:4" ht="13.5">
      <c r="A6" t="s">
        <v>6</v>
      </c>
      <c r="D6" s="5" t="s">
        <v>61</v>
      </c>
    </row>
    <row r="7" spans="1:5" ht="13.5">
      <c r="A7" t="s">
        <v>7</v>
      </c>
      <c r="B7" t="s">
        <v>8</v>
      </c>
      <c r="C7" t="s">
        <v>9</v>
      </c>
      <c r="E7" t="s">
        <v>10</v>
      </c>
    </row>
    <row r="8" spans="1:3" ht="13.5">
      <c r="A8">
        <v>6</v>
      </c>
      <c r="B8">
        <v>0</v>
      </c>
      <c r="C8">
        <v>0.16</v>
      </c>
    </row>
    <row r="9" spans="1:11" ht="13.5">
      <c r="A9" t="s">
        <v>11</v>
      </c>
      <c r="B9" t="s">
        <v>12</v>
      </c>
      <c r="C9" t="s">
        <v>13</v>
      </c>
      <c r="D9" t="s">
        <v>14</v>
      </c>
      <c r="E9" t="s">
        <v>15</v>
      </c>
      <c r="F9" t="s">
        <v>16</v>
      </c>
      <c r="G9" t="s">
        <v>17</v>
      </c>
      <c r="H9" t="s">
        <v>18</v>
      </c>
      <c r="I9" t="s">
        <v>19</v>
      </c>
      <c r="J9" s="1" t="s">
        <v>60</v>
      </c>
      <c r="K9" t="s">
        <v>63</v>
      </c>
    </row>
    <row r="10" spans="1:11" s="3" customFormat="1" ht="13.5">
      <c r="A10" s="2">
        <v>1</v>
      </c>
      <c r="B10" s="2">
        <v>1.95</v>
      </c>
      <c r="C10" s="2">
        <v>1800</v>
      </c>
      <c r="D10">
        <v>500</v>
      </c>
      <c r="E10" s="3">
        <v>1</v>
      </c>
      <c r="F10" s="2">
        <v>500</v>
      </c>
      <c r="G10">
        <v>500</v>
      </c>
      <c r="H10" s="3">
        <v>1</v>
      </c>
      <c r="I10" s="4">
        <v>405.85278</v>
      </c>
      <c r="J10" s="2">
        <v>2</v>
      </c>
      <c r="K10" s="2">
        <v>0</v>
      </c>
    </row>
    <row r="11" spans="1:11" s="3" customFormat="1" ht="13.5">
      <c r="A11" s="2">
        <v>2</v>
      </c>
      <c r="B11" s="2">
        <v>2.1</v>
      </c>
      <c r="C11" s="2">
        <v>2300</v>
      </c>
      <c r="D11">
        <v>900</v>
      </c>
      <c r="E11" s="3">
        <v>1</v>
      </c>
      <c r="F11" s="2">
        <v>900</v>
      </c>
      <c r="G11">
        <v>900</v>
      </c>
      <c r="H11" s="3">
        <v>1</v>
      </c>
      <c r="I11" s="4">
        <v>1330.6189000000002</v>
      </c>
      <c r="J11" s="2">
        <v>6</v>
      </c>
      <c r="K11" s="4">
        <f>I10</f>
        <v>405.85278</v>
      </c>
    </row>
    <row r="12" spans="1:11" s="3" customFormat="1" ht="13.5">
      <c r="A12" s="2">
        <v>3</v>
      </c>
      <c r="B12" s="2">
        <v>2.25</v>
      </c>
      <c r="C12" s="2">
        <v>3000</v>
      </c>
      <c r="D12">
        <v>1500</v>
      </c>
      <c r="E12" s="3">
        <v>1</v>
      </c>
      <c r="F12" s="2">
        <v>1500</v>
      </c>
      <c r="G12">
        <v>1500</v>
      </c>
      <c r="H12" s="3">
        <v>1</v>
      </c>
      <c r="I12" s="4">
        <v>1330.62037</v>
      </c>
      <c r="J12" s="2">
        <v>9</v>
      </c>
      <c r="K12" s="4">
        <f>K11+I11</f>
        <v>1736.47168</v>
      </c>
    </row>
    <row r="13" spans="1:12" s="3" customFormat="1" ht="13.5">
      <c r="A13" s="2">
        <v>4</v>
      </c>
      <c r="B13" s="2">
        <v>2.65</v>
      </c>
      <c r="C13" s="2">
        <v>5500</v>
      </c>
      <c r="D13">
        <v>2000</v>
      </c>
      <c r="E13" s="3">
        <v>1</v>
      </c>
      <c r="F13" s="2">
        <v>3200</v>
      </c>
      <c r="G13">
        <v>2000</v>
      </c>
      <c r="H13" s="3">
        <v>1</v>
      </c>
      <c r="I13" s="4">
        <v>4763.06093</v>
      </c>
      <c r="J13" s="2">
        <v>14</v>
      </c>
      <c r="K13" s="4">
        <f>K12+I12</f>
        <v>3067.09205</v>
      </c>
      <c r="L13" s="3" t="s">
        <v>64</v>
      </c>
    </row>
    <row r="14" spans="1:12" s="3" customFormat="1" ht="13.5">
      <c r="A14" s="2">
        <v>5</v>
      </c>
      <c r="B14" s="2">
        <v>2.7</v>
      </c>
      <c r="C14" s="2">
        <v>6000</v>
      </c>
      <c r="D14">
        <v>2000</v>
      </c>
      <c r="E14" s="3">
        <v>1</v>
      </c>
      <c r="F14" s="2">
        <v>3530</v>
      </c>
      <c r="G14">
        <v>2000</v>
      </c>
      <c r="H14" s="3">
        <v>1</v>
      </c>
      <c r="I14" s="4">
        <v>11745.228030000002</v>
      </c>
      <c r="J14" s="2">
        <v>15</v>
      </c>
      <c r="K14" s="4">
        <f>K13+I13</f>
        <v>7830.15298</v>
      </c>
      <c r="L14" s="3" t="s">
        <v>64</v>
      </c>
    </row>
    <row r="15" spans="1:11" s="3" customFormat="1" ht="13.5">
      <c r="A15" s="2">
        <v>6</v>
      </c>
      <c r="B15" s="2">
        <v>2.8</v>
      </c>
      <c r="C15" s="2">
        <v>6700</v>
      </c>
      <c r="D15">
        <v>2000</v>
      </c>
      <c r="E15" s="3">
        <v>1</v>
      </c>
      <c r="F15" s="2">
        <v>3940</v>
      </c>
      <c r="G15">
        <v>2000</v>
      </c>
      <c r="H15" s="3">
        <v>1</v>
      </c>
      <c r="I15" s="4" t="s">
        <v>62</v>
      </c>
      <c r="J15" s="2">
        <v>16</v>
      </c>
      <c r="K15" s="4">
        <f>K14+I14</f>
        <v>19575.38101</v>
      </c>
    </row>
    <row r="16" ht="13.5">
      <c r="A16" t="s">
        <v>20</v>
      </c>
    </row>
    <row r="17" spans="1:5" ht="13.5">
      <c r="A17" t="s">
        <v>21</v>
      </c>
      <c r="B17" t="s">
        <v>22</v>
      </c>
      <c r="C17" t="s">
        <v>23</v>
      </c>
      <c r="D17" t="s">
        <v>24</v>
      </c>
      <c r="E17" t="s">
        <v>25</v>
      </c>
    </row>
    <row r="18" spans="1:5" ht="13.5">
      <c r="A18">
        <v>1</v>
      </c>
      <c r="B18">
        <v>1</v>
      </c>
      <c r="C18">
        <v>1</v>
      </c>
      <c r="D18">
        <v>1</v>
      </c>
      <c r="E18">
        <v>1</v>
      </c>
    </row>
    <row r="19" spans="1:6" ht="13.5">
      <c r="A19" t="s">
        <v>26</v>
      </c>
      <c r="B19" t="s">
        <v>27</v>
      </c>
      <c r="C19" t="s">
        <v>28</v>
      </c>
      <c r="D19" t="s">
        <v>29</v>
      </c>
      <c r="E19" t="s">
        <v>30</v>
      </c>
      <c r="F19" t="s">
        <v>31</v>
      </c>
    </row>
    <row r="20" spans="1:6" ht="13.5">
      <c r="A20">
        <v>1</v>
      </c>
      <c r="B20">
        <v>1</v>
      </c>
      <c r="C20">
        <v>1</v>
      </c>
      <c r="D20">
        <v>1</v>
      </c>
      <c r="E20">
        <v>1</v>
      </c>
      <c r="F20">
        <v>1</v>
      </c>
    </row>
    <row r="21" spans="1:4" ht="13.5">
      <c r="A21" t="s">
        <v>32</v>
      </c>
      <c r="B21" t="s">
        <v>33</v>
      </c>
      <c r="C21" t="s">
        <v>34</v>
      </c>
      <c r="D21" t="s">
        <v>35</v>
      </c>
    </row>
    <row r="22" spans="1:3" ht="13.5">
      <c r="A22">
        <v>1</v>
      </c>
      <c r="B22">
        <v>1</v>
      </c>
      <c r="C22">
        <v>1</v>
      </c>
    </row>
    <row r="23" spans="1:4" ht="13.5">
      <c r="A23" t="s">
        <v>36</v>
      </c>
      <c r="B23" t="s">
        <v>33</v>
      </c>
      <c r="C23" t="s">
        <v>34</v>
      </c>
      <c r="D23" t="s">
        <v>35</v>
      </c>
    </row>
    <row r="24" spans="1:3" ht="13.5">
      <c r="A24">
        <v>1</v>
      </c>
      <c r="B24">
        <v>1</v>
      </c>
      <c r="C24">
        <v>1</v>
      </c>
    </row>
    <row r="25" spans="1:5" ht="13.5">
      <c r="A25" t="s">
        <v>37</v>
      </c>
      <c r="B25" t="s">
        <v>38</v>
      </c>
      <c r="C25" s="6" t="s">
        <v>78</v>
      </c>
      <c r="D25" t="s">
        <v>39</v>
      </c>
      <c r="E25" t="s">
        <v>40</v>
      </c>
    </row>
    <row r="26" spans="1:5" ht="13.5">
      <c r="A26">
        <v>1</v>
      </c>
      <c r="B26">
        <v>0</v>
      </c>
      <c r="C26" s="6">
        <v>1</v>
      </c>
      <c r="D26">
        <v>1</v>
      </c>
      <c r="E26">
        <v>1</v>
      </c>
    </row>
    <row r="27" spans="1:3" ht="13.5">
      <c r="A27" t="s">
        <v>41</v>
      </c>
      <c r="B27" t="s">
        <v>42</v>
      </c>
      <c r="C27" t="s">
        <v>43</v>
      </c>
    </row>
    <row r="28" spans="1:3" ht="13.5">
      <c r="A28">
        <v>1</v>
      </c>
      <c r="B28">
        <v>1</v>
      </c>
      <c r="C28">
        <v>1</v>
      </c>
    </row>
    <row r="29" spans="1:10" ht="13.5">
      <c r="A29" s="6" t="s">
        <v>77</v>
      </c>
      <c r="B29" s="6"/>
      <c r="C29" s="6"/>
      <c r="D29" s="6"/>
      <c r="E29" s="6"/>
      <c r="F29" s="6"/>
      <c r="G29" s="6"/>
      <c r="H29" s="6"/>
      <c r="I29" s="6"/>
      <c r="J29" s="6"/>
    </row>
    <row r="30" ht="13.5">
      <c r="A30" s="6">
        <v>3</v>
      </c>
    </row>
    <row r="31" spans="1:10" ht="13.5">
      <c r="A31" s="6" t="s">
        <v>66</v>
      </c>
      <c r="B31" s="6"/>
      <c r="C31" s="6"/>
      <c r="D31" s="6" t="s">
        <v>79</v>
      </c>
      <c r="E31" s="6"/>
      <c r="F31" s="6"/>
      <c r="G31" s="6"/>
      <c r="H31" s="6"/>
      <c r="I31" s="6"/>
      <c r="J31" s="6"/>
    </row>
    <row r="32" ht="13.5">
      <c r="A32" s="6">
        <v>70</v>
      </c>
    </row>
    <row r="33" spans="1:10" s="1" customFormat="1" ht="13.5">
      <c r="A33" s="7" t="s">
        <v>76</v>
      </c>
      <c r="B33" s="7" t="s">
        <v>70</v>
      </c>
      <c r="C33" s="7" t="s">
        <v>71</v>
      </c>
      <c r="D33" s="7" t="s">
        <v>72</v>
      </c>
      <c r="E33" s="7" t="s">
        <v>73</v>
      </c>
      <c r="F33" s="7" t="s">
        <v>74</v>
      </c>
      <c r="G33" s="7" t="s">
        <v>75</v>
      </c>
      <c r="H33" s="7" t="s">
        <v>67</v>
      </c>
      <c r="I33" s="7" t="s">
        <v>68</v>
      </c>
      <c r="J33" s="7" t="s">
        <v>69</v>
      </c>
    </row>
    <row r="34" spans="1:10" ht="13.5">
      <c r="A34" s="7">
        <v>1</v>
      </c>
      <c r="B34" s="7">
        <v>60046.1399999996</v>
      </c>
      <c r="C34" s="7">
        <v>51960.498299999774</v>
      </c>
      <c r="D34" s="7">
        <v>5800</v>
      </c>
      <c r="E34" s="7">
        <v>0</v>
      </c>
      <c r="F34" s="7">
        <v>90</v>
      </c>
      <c r="G34" s="7">
        <v>0</v>
      </c>
      <c r="H34" s="7">
        <v>2</v>
      </c>
      <c r="I34" s="7">
        <v>12</v>
      </c>
      <c r="J34" s="7">
        <v>3.0779997E+17</v>
      </c>
    </row>
    <row r="35" spans="1:10" ht="13.5">
      <c r="A35" s="7">
        <v>2</v>
      </c>
      <c r="B35" s="7">
        <v>58448.45999999938</v>
      </c>
      <c r="C35" s="7">
        <v>51960.498299999774</v>
      </c>
      <c r="D35" s="7">
        <v>5800</v>
      </c>
      <c r="E35" s="7">
        <v>0</v>
      </c>
      <c r="F35" s="7">
        <v>90</v>
      </c>
      <c r="G35" s="7">
        <v>0</v>
      </c>
      <c r="H35" s="7">
        <v>2</v>
      </c>
      <c r="I35" s="7">
        <v>12.5</v>
      </c>
      <c r="J35" s="7">
        <v>3.0779997E+17</v>
      </c>
    </row>
    <row r="36" spans="1:10" ht="13.5">
      <c r="A36" s="7">
        <v>3</v>
      </c>
      <c r="B36" s="7">
        <v>56850.77999999995</v>
      </c>
      <c r="C36" s="7">
        <v>51960.498299999774</v>
      </c>
      <c r="D36" s="7">
        <v>5800</v>
      </c>
      <c r="E36" s="7">
        <v>0</v>
      </c>
      <c r="F36" s="7">
        <v>90</v>
      </c>
      <c r="G36" s="7">
        <v>0</v>
      </c>
      <c r="H36" s="7">
        <v>3</v>
      </c>
      <c r="I36" s="7">
        <v>16</v>
      </c>
      <c r="J36" s="7">
        <v>1.5389998E+17</v>
      </c>
    </row>
    <row r="37" spans="1:10" ht="13.5">
      <c r="A37" s="7">
        <v>4</v>
      </c>
      <c r="B37" s="7">
        <v>55253.09999999974</v>
      </c>
      <c r="C37" s="7">
        <v>51960.498299999774</v>
      </c>
      <c r="D37" s="7">
        <v>5800</v>
      </c>
      <c r="E37" s="7">
        <v>0</v>
      </c>
      <c r="F37" s="7">
        <v>90</v>
      </c>
      <c r="G37" s="7">
        <v>0</v>
      </c>
      <c r="H37" s="7">
        <v>3.5</v>
      </c>
      <c r="I37" s="7">
        <v>15.5</v>
      </c>
      <c r="J37" s="7">
        <v>1.3679999E+17</v>
      </c>
    </row>
    <row r="38" spans="1:10" ht="13.5">
      <c r="A38" s="7">
        <v>5</v>
      </c>
      <c r="B38" s="7">
        <v>53655.41999999951</v>
      </c>
      <c r="C38" s="7">
        <v>51960.498299999774</v>
      </c>
      <c r="D38" s="7">
        <v>5800</v>
      </c>
      <c r="E38" s="7">
        <v>0</v>
      </c>
      <c r="F38" s="7">
        <v>90</v>
      </c>
      <c r="G38" s="7">
        <v>0</v>
      </c>
      <c r="H38" s="7">
        <v>5</v>
      </c>
      <c r="I38" s="7">
        <v>14</v>
      </c>
      <c r="J38" s="7">
        <v>1.5389998E+17</v>
      </c>
    </row>
    <row r="39" spans="1:10" ht="13.5">
      <c r="A39" s="7">
        <v>6</v>
      </c>
      <c r="B39" s="7">
        <v>52046.64499999971</v>
      </c>
      <c r="C39" s="7">
        <v>51960.498299999774</v>
      </c>
      <c r="D39" s="7">
        <v>5800</v>
      </c>
      <c r="E39" s="7">
        <v>0</v>
      </c>
      <c r="F39" s="7">
        <v>90</v>
      </c>
      <c r="G39" s="7">
        <v>0</v>
      </c>
      <c r="H39" s="7">
        <v>5.5</v>
      </c>
      <c r="I39" s="7">
        <v>12.5</v>
      </c>
      <c r="J39" s="7">
        <v>1.8809998E+17</v>
      </c>
    </row>
    <row r="40" spans="1:10" ht="13.5">
      <c r="A40" s="7">
        <v>7</v>
      </c>
      <c r="B40" s="7">
        <v>50448.964999999494</v>
      </c>
      <c r="C40" s="7">
        <v>51960.498299999774</v>
      </c>
      <c r="D40" s="7">
        <v>5800</v>
      </c>
      <c r="E40" s="7">
        <v>0</v>
      </c>
      <c r="F40" s="7">
        <v>90</v>
      </c>
      <c r="G40" s="7">
        <v>0</v>
      </c>
      <c r="H40" s="7">
        <v>6</v>
      </c>
      <c r="I40" s="7">
        <v>11</v>
      </c>
      <c r="J40" s="7">
        <v>2.0519998E+17</v>
      </c>
    </row>
    <row r="41" spans="1:10" ht="13.5">
      <c r="A41" s="7">
        <v>8</v>
      </c>
      <c r="B41" s="7">
        <v>48851.28500000007</v>
      </c>
      <c r="C41" s="7">
        <v>51960.498299999774</v>
      </c>
      <c r="D41" s="7">
        <v>5800</v>
      </c>
      <c r="E41" s="7">
        <v>0</v>
      </c>
      <c r="F41" s="7">
        <v>90</v>
      </c>
      <c r="G41" s="7">
        <v>0</v>
      </c>
      <c r="H41" s="7">
        <v>6.5</v>
      </c>
      <c r="I41" s="7">
        <v>9</v>
      </c>
      <c r="J41" s="7">
        <v>2.0519998E+17</v>
      </c>
    </row>
    <row r="42" spans="1:10" ht="13.5">
      <c r="A42" s="7">
        <v>9</v>
      </c>
      <c r="B42" s="7">
        <v>47253.60499999984</v>
      </c>
      <c r="C42" s="7">
        <v>51960.498299999774</v>
      </c>
      <c r="D42" s="7">
        <v>5800</v>
      </c>
      <c r="E42" s="7">
        <v>0</v>
      </c>
      <c r="F42" s="7">
        <v>90</v>
      </c>
      <c r="G42" s="7">
        <v>0</v>
      </c>
      <c r="H42" s="7">
        <v>7</v>
      </c>
      <c r="I42" s="7">
        <v>7</v>
      </c>
      <c r="J42" s="7">
        <v>2.0519998E+17</v>
      </c>
    </row>
    <row r="43" spans="1:10" ht="13.5">
      <c r="A43" s="7">
        <v>10</v>
      </c>
      <c r="B43" s="7">
        <v>45655.924999999625</v>
      </c>
      <c r="C43" s="7">
        <v>51960.498299999774</v>
      </c>
      <c r="D43" s="7">
        <v>5800</v>
      </c>
      <c r="E43" s="7">
        <v>0</v>
      </c>
      <c r="F43" s="7">
        <v>90</v>
      </c>
      <c r="G43" s="7">
        <v>0</v>
      </c>
      <c r="H43" s="7">
        <v>7.5</v>
      </c>
      <c r="I43" s="7">
        <v>6</v>
      </c>
      <c r="J43" s="7">
        <v>1.8809998E+17</v>
      </c>
    </row>
    <row r="44" spans="1:10" ht="13.5">
      <c r="A44" s="7">
        <v>11</v>
      </c>
      <c r="B44" s="7">
        <v>60046.1399999996</v>
      </c>
      <c r="C44" s="7">
        <v>51960.498299999774</v>
      </c>
      <c r="D44" s="7">
        <v>7800</v>
      </c>
      <c r="E44" s="7">
        <v>0</v>
      </c>
      <c r="F44" s="7">
        <v>90</v>
      </c>
      <c r="G44" s="7">
        <v>0</v>
      </c>
      <c r="H44" s="7">
        <v>0</v>
      </c>
      <c r="I44" s="7">
        <v>5</v>
      </c>
      <c r="J44" s="7">
        <v>6.4804212E+17</v>
      </c>
    </row>
    <row r="45" spans="1:10" ht="13.5">
      <c r="A45" s="7">
        <v>12</v>
      </c>
      <c r="B45" s="7">
        <v>58448.45999999938</v>
      </c>
      <c r="C45" s="7">
        <v>51960.498299999774</v>
      </c>
      <c r="D45" s="7">
        <v>7800</v>
      </c>
      <c r="E45" s="7">
        <v>0</v>
      </c>
      <c r="F45" s="7">
        <v>90</v>
      </c>
      <c r="G45" s="7">
        <v>0</v>
      </c>
      <c r="H45" s="7">
        <v>1.5</v>
      </c>
      <c r="I45" s="7">
        <v>12</v>
      </c>
      <c r="J45" s="7">
        <v>5.8100325E+17</v>
      </c>
    </row>
    <row r="46" spans="1:10" ht="13.5">
      <c r="A46" s="7">
        <v>13</v>
      </c>
      <c r="B46" s="7">
        <v>56850.77999999995</v>
      </c>
      <c r="C46" s="7">
        <v>51960.498299999774</v>
      </c>
      <c r="D46" s="7">
        <v>7800</v>
      </c>
      <c r="E46" s="7">
        <v>0</v>
      </c>
      <c r="F46" s="7">
        <v>90</v>
      </c>
      <c r="G46" s="7">
        <v>0</v>
      </c>
      <c r="H46" s="7">
        <v>2.5</v>
      </c>
      <c r="I46" s="7">
        <v>16</v>
      </c>
      <c r="J46" s="7">
        <v>3.575405E+17</v>
      </c>
    </row>
    <row r="47" spans="1:10" ht="13.5">
      <c r="A47" s="7">
        <v>14</v>
      </c>
      <c r="B47" s="7">
        <v>55253.09999999974</v>
      </c>
      <c r="C47" s="7">
        <v>51960.498299999774</v>
      </c>
      <c r="D47" s="7">
        <v>7800</v>
      </c>
      <c r="E47" s="7">
        <v>0</v>
      </c>
      <c r="F47" s="7">
        <v>90</v>
      </c>
      <c r="G47" s="7">
        <v>0</v>
      </c>
      <c r="H47" s="7">
        <v>3</v>
      </c>
      <c r="I47" s="7">
        <v>17</v>
      </c>
      <c r="J47" s="7">
        <v>2.0111652E+17</v>
      </c>
    </row>
    <row r="48" spans="1:10" ht="13.5">
      <c r="A48" s="7">
        <v>15</v>
      </c>
      <c r="B48" s="7">
        <v>53655.41999999951</v>
      </c>
      <c r="C48" s="7">
        <v>51960.498299999774</v>
      </c>
      <c r="D48" s="7">
        <v>7800</v>
      </c>
      <c r="E48" s="7">
        <v>0</v>
      </c>
      <c r="F48" s="7">
        <v>90</v>
      </c>
      <c r="G48" s="7">
        <v>0</v>
      </c>
      <c r="H48" s="7">
        <v>4.5</v>
      </c>
      <c r="I48" s="7">
        <v>15</v>
      </c>
      <c r="J48" s="7">
        <v>2.4580909E+17</v>
      </c>
    </row>
    <row r="49" spans="1:10" ht="13.5">
      <c r="A49" s="7">
        <v>16</v>
      </c>
      <c r="B49" s="7">
        <v>52046.64499999971</v>
      </c>
      <c r="C49" s="7">
        <v>51960.498299999774</v>
      </c>
      <c r="D49" s="7">
        <v>7800</v>
      </c>
      <c r="E49" s="7">
        <v>0</v>
      </c>
      <c r="F49" s="7">
        <v>90</v>
      </c>
      <c r="G49" s="7">
        <v>0</v>
      </c>
      <c r="H49" s="7">
        <v>5</v>
      </c>
      <c r="I49" s="7">
        <v>13</v>
      </c>
      <c r="J49" s="7">
        <v>2.4580909E+17</v>
      </c>
    </row>
    <row r="50" spans="1:10" ht="13.5">
      <c r="A50" s="7">
        <v>17</v>
      </c>
      <c r="B50" s="7">
        <v>50448.964999999494</v>
      </c>
      <c r="C50" s="7">
        <v>51960.498299999774</v>
      </c>
      <c r="D50" s="7">
        <v>7800</v>
      </c>
      <c r="E50" s="7">
        <v>0</v>
      </c>
      <c r="F50" s="7">
        <v>90</v>
      </c>
      <c r="G50" s="7">
        <v>0</v>
      </c>
      <c r="H50" s="7">
        <v>5.5</v>
      </c>
      <c r="I50" s="7">
        <v>11</v>
      </c>
      <c r="J50" s="7">
        <v>2.6815537E+17</v>
      </c>
    </row>
    <row r="51" spans="1:10" ht="13.5">
      <c r="A51" s="7">
        <v>18</v>
      </c>
      <c r="B51" s="7">
        <v>48851.28500000007</v>
      </c>
      <c r="C51" s="7">
        <v>51960.498299999774</v>
      </c>
      <c r="D51" s="7">
        <v>7800</v>
      </c>
      <c r="E51" s="7">
        <v>0</v>
      </c>
      <c r="F51" s="7">
        <v>90</v>
      </c>
      <c r="G51" s="7">
        <v>0</v>
      </c>
      <c r="H51" s="7">
        <v>6.5</v>
      </c>
      <c r="I51" s="7">
        <v>9</v>
      </c>
      <c r="J51" s="7">
        <v>3.1284793E+17</v>
      </c>
    </row>
    <row r="52" spans="1:10" ht="13.5">
      <c r="A52" s="7">
        <v>19</v>
      </c>
      <c r="B52" s="7">
        <v>47253.60499999984</v>
      </c>
      <c r="C52" s="7">
        <v>51960.498299999774</v>
      </c>
      <c r="D52" s="7">
        <v>7800</v>
      </c>
      <c r="E52" s="7">
        <v>0</v>
      </c>
      <c r="F52" s="7">
        <v>90</v>
      </c>
      <c r="G52" s="7">
        <v>0</v>
      </c>
      <c r="H52" s="7">
        <v>7</v>
      </c>
      <c r="I52" s="7">
        <v>7.5</v>
      </c>
      <c r="J52" s="7">
        <v>2.6815537E+17</v>
      </c>
    </row>
    <row r="53" spans="1:10" ht="13.5">
      <c r="A53" s="7">
        <v>20</v>
      </c>
      <c r="B53" s="7">
        <v>45655.924999999625</v>
      </c>
      <c r="C53" s="7">
        <v>51960.498299999774</v>
      </c>
      <c r="D53" s="7">
        <v>7800</v>
      </c>
      <c r="E53" s="7">
        <v>0</v>
      </c>
      <c r="F53" s="7">
        <v>90</v>
      </c>
      <c r="G53" s="7">
        <v>0</v>
      </c>
      <c r="H53" s="7">
        <v>7.5</v>
      </c>
      <c r="I53" s="7">
        <v>6</v>
      </c>
      <c r="J53" s="7">
        <v>2.4580909E+17</v>
      </c>
    </row>
    <row r="54" spans="1:10" ht="13.5">
      <c r="A54" s="7">
        <v>21</v>
      </c>
      <c r="B54" s="7">
        <v>60046.1399999996</v>
      </c>
      <c r="C54" s="7">
        <v>51960.498299999774</v>
      </c>
      <c r="D54" s="7">
        <v>9800</v>
      </c>
      <c r="E54" s="7">
        <v>0</v>
      </c>
      <c r="F54" s="7">
        <v>90</v>
      </c>
      <c r="G54" s="7">
        <v>0</v>
      </c>
      <c r="H54" s="7">
        <v>0.2</v>
      </c>
      <c r="I54" s="7">
        <v>6</v>
      </c>
      <c r="J54" s="7">
        <v>5.1396444E+17</v>
      </c>
    </row>
    <row r="55" spans="1:10" ht="13.5">
      <c r="A55" s="7">
        <v>22</v>
      </c>
      <c r="B55" s="7">
        <v>58448.45999999938</v>
      </c>
      <c r="C55" s="7">
        <v>51960.498299999774</v>
      </c>
      <c r="D55" s="7">
        <v>9800</v>
      </c>
      <c r="E55" s="7">
        <v>0</v>
      </c>
      <c r="F55" s="7">
        <v>90</v>
      </c>
      <c r="G55" s="7">
        <v>0</v>
      </c>
      <c r="H55" s="7">
        <v>1</v>
      </c>
      <c r="I55" s="7">
        <v>9</v>
      </c>
      <c r="J55" s="7">
        <v>5.1396444E+17</v>
      </c>
    </row>
    <row r="56" spans="1:10" ht="13.5">
      <c r="A56" s="7">
        <v>23</v>
      </c>
      <c r="B56" s="7">
        <v>56850.77999999995</v>
      </c>
      <c r="C56" s="7">
        <v>51960.498299999774</v>
      </c>
      <c r="D56" s="7">
        <v>9800</v>
      </c>
      <c r="E56" s="7">
        <v>0</v>
      </c>
      <c r="F56" s="7">
        <v>90</v>
      </c>
      <c r="G56" s="7">
        <v>0</v>
      </c>
      <c r="H56" s="7">
        <v>3</v>
      </c>
      <c r="I56" s="7">
        <v>15</v>
      </c>
      <c r="J56" s="7">
        <v>3.1284793E+17</v>
      </c>
    </row>
    <row r="57" spans="1:10" ht="13.5">
      <c r="A57" s="7">
        <v>24</v>
      </c>
      <c r="B57" s="7">
        <v>55253.09999999974</v>
      </c>
      <c r="C57" s="7">
        <v>51960.498299999774</v>
      </c>
      <c r="D57" s="7">
        <v>9800</v>
      </c>
      <c r="E57" s="7">
        <v>0</v>
      </c>
      <c r="F57" s="7">
        <v>90</v>
      </c>
      <c r="G57" s="7">
        <v>0</v>
      </c>
      <c r="H57" s="7">
        <v>3.5</v>
      </c>
      <c r="I57" s="7">
        <v>16</v>
      </c>
      <c r="J57" s="7">
        <v>1.7877025E+17</v>
      </c>
    </row>
    <row r="58" spans="1:10" ht="13.5">
      <c r="A58" s="7">
        <v>25</v>
      </c>
      <c r="B58" s="7">
        <v>53655.41999999951</v>
      </c>
      <c r="C58" s="7">
        <v>51960.498299999774</v>
      </c>
      <c r="D58" s="7">
        <v>9800</v>
      </c>
      <c r="E58" s="7">
        <v>0</v>
      </c>
      <c r="F58" s="7">
        <v>90</v>
      </c>
      <c r="G58" s="7">
        <v>0</v>
      </c>
      <c r="H58" s="7">
        <v>4.5</v>
      </c>
      <c r="I58" s="7">
        <v>12</v>
      </c>
      <c r="J58" s="7">
        <v>2.0111652E+17</v>
      </c>
    </row>
    <row r="59" spans="1:10" ht="13.5">
      <c r="A59" s="7">
        <v>26</v>
      </c>
      <c r="B59" s="7">
        <v>52046.64499999971</v>
      </c>
      <c r="C59" s="7">
        <v>51960.498299999774</v>
      </c>
      <c r="D59" s="7">
        <v>9800</v>
      </c>
      <c r="E59" s="7">
        <v>0</v>
      </c>
      <c r="F59" s="7">
        <v>90</v>
      </c>
      <c r="G59" s="7">
        <v>0</v>
      </c>
      <c r="H59" s="7">
        <v>5</v>
      </c>
      <c r="I59" s="7">
        <v>12</v>
      </c>
      <c r="J59" s="7">
        <v>2.4580909E+17</v>
      </c>
    </row>
    <row r="60" spans="1:10" ht="13.5">
      <c r="A60" s="7">
        <v>27</v>
      </c>
      <c r="B60" s="7">
        <v>50448.964999999494</v>
      </c>
      <c r="C60" s="7">
        <v>51960.498299999774</v>
      </c>
      <c r="D60" s="7">
        <v>9800</v>
      </c>
      <c r="E60" s="7">
        <v>0</v>
      </c>
      <c r="F60" s="7">
        <v>90</v>
      </c>
      <c r="G60" s="7">
        <v>0</v>
      </c>
      <c r="H60" s="7">
        <v>5.5</v>
      </c>
      <c r="I60" s="7">
        <v>10</v>
      </c>
      <c r="J60" s="7">
        <v>2.4580909E+17</v>
      </c>
    </row>
    <row r="61" spans="1:10" ht="13.5">
      <c r="A61" s="7">
        <v>28</v>
      </c>
      <c r="B61" s="7">
        <v>48851.28500000007</v>
      </c>
      <c r="C61" s="7">
        <v>51960.498299999774</v>
      </c>
      <c r="D61" s="7">
        <v>9800</v>
      </c>
      <c r="E61" s="7">
        <v>0</v>
      </c>
      <c r="F61" s="7">
        <v>90</v>
      </c>
      <c r="G61" s="7">
        <v>0</v>
      </c>
      <c r="H61" s="7">
        <v>6.5</v>
      </c>
      <c r="I61" s="7">
        <v>8</v>
      </c>
      <c r="J61" s="7">
        <v>2.6815537E+17</v>
      </c>
    </row>
    <row r="62" spans="1:10" ht="13.5">
      <c r="A62" s="7">
        <v>29</v>
      </c>
      <c r="B62" s="7">
        <v>47253.60499999984</v>
      </c>
      <c r="C62" s="7">
        <v>51960.498299999774</v>
      </c>
      <c r="D62" s="7">
        <v>9800</v>
      </c>
      <c r="E62" s="7">
        <v>0</v>
      </c>
      <c r="F62" s="7">
        <v>90</v>
      </c>
      <c r="G62" s="7">
        <v>0</v>
      </c>
      <c r="H62" s="7">
        <v>7</v>
      </c>
      <c r="I62" s="7">
        <v>7</v>
      </c>
      <c r="J62" s="7">
        <v>2.4580909E+17</v>
      </c>
    </row>
    <row r="63" spans="1:10" ht="13.5">
      <c r="A63" s="7">
        <v>30</v>
      </c>
      <c r="B63" s="7">
        <v>45655.924999999625</v>
      </c>
      <c r="C63" s="7">
        <v>51960.498299999774</v>
      </c>
      <c r="D63" s="7">
        <v>9800</v>
      </c>
      <c r="E63" s="7">
        <v>0</v>
      </c>
      <c r="F63" s="7">
        <v>90</v>
      </c>
      <c r="G63" s="7">
        <v>0</v>
      </c>
      <c r="H63" s="7">
        <v>7.5</v>
      </c>
      <c r="I63" s="7">
        <v>5</v>
      </c>
      <c r="J63" s="7">
        <v>2.234628E+17</v>
      </c>
    </row>
    <row r="64" spans="1:10" ht="13.5">
      <c r="A64" s="7">
        <v>31</v>
      </c>
      <c r="B64" s="7">
        <v>60046.1399999996</v>
      </c>
      <c r="C64" s="7">
        <v>51960.498299999774</v>
      </c>
      <c r="D64" s="7">
        <v>11800</v>
      </c>
      <c r="E64" s="7">
        <v>0</v>
      </c>
      <c r="F64" s="7">
        <v>90</v>
      </c>
      <c r="G64" s="7">
        <v>0</v>
      </c>
      <c r="H64" s="7">
        <v>0.5</v>
      </c>
      <c r="I64" s="7">
        <v>8</v>
      </c>
      <c r="J64" s="7">
        <v>4.245793E+17</v>
      </c>
    </row>
    <row r="65" spans="1:10" ht="13.5">
      <c r="A65" s="7">
        <v>32</v>
      </c>
      <c r="B65" s="7">
        <v>58448.45999999938</v>
      </c>
      <c r="C65" s="7">
        <v>51960.498299999774</v>
      </c>
      <c r="D65" s="7">
        <v>11800</v>
      </c>
      <c r="E65" s="7">
        <v>0</v>
      </c>
      <c r="F65" s="7">
        <v>90</v>
      </c>
      <c r="G65" s="7">
        <v>0</v>
      </c>
      <c r="H65" s="7">
        <v>1.5</v>
      </c>
      <c r="I65" s="7">
        <v>9</v>
      </c>
      <c r="J65" s="7">
        <v>4.245793E+17</v>
      </c>
    </row>
    <row r="66" spans="1:10" ht="13.5">
      <c r="A66" s="7">
        <v>33</v>
      </c>
      <c r="B66" s="7">
        <v>56850.77999999995</v>
      </c>
      <c r="C66" s="7">
        <v>51960.498299999774</v>
      </c>
      <c r="D66" s="7">
        <v>11800</v>
      </c>
      <c r="E66" s="7">
        <v>0</v>
      </c>
      <c r="F66" s="7">
        <v>90</v>
      </c>
      <c r="G66" s="7">
        <v>0</v>
      </c>
      <c r="H66" s="7">
        <v>3</v>
      </c>
      <c r="I66" s="7">
        <v>8</v>
      </c>
      <c r="J66" s="7">
        <v>3.0828667E+17</v>
      </c>
    </row>
    <row r="67" spans="1:10" ht="13.5">
      <c r="A67" s="7">
        <v>34</v>
      </c>
      <c r="B67" s="7">
        <v>55253.09999999974</v>
      </c>
      <c r="C67" s="7">
        <v>51960.498299999774</v>
      </c>
      <c r="D67" s="7">
        <v>11800</v>
      </c>
      <c r="E67" s="7">
        <v>0</v>
      </c>
      <c r="F67" s="7">
        <v>90</v>
      </c>
      <c r="G67" s="7">
        <v>0</v>
      </c>
      <c r="H67" s="7">
        <v>4</v>
      </c>
      <c r="I67" s="7">
        <v>13.5</v>
      </c>
      <c r="J67" s="7">
        <v>2.4662934E+17</v>
      </c>
    </row>
    <row r="68" spans="1:10" ht="13.5">
      <c r="A68" s="7">
        <v>35</v>
      </c>
      <c r="B68" s="7">
        <v>53655.41999999951</v>
      </c>
      <c r="C68" s="7">
        <v>51960.498299999774</v>
      </c>
      <c r="D68" s="7">
        <v>11800</v>
      </c>
      <c r="E68" s="7">
        <v>0</v>
      </c>
      <c r="F68" s="7">
        <v>90</v>
      </c>
      <c r="G68" s="7">
        <v>0</v>
      </c>
      <c r="H68" s="7">
        <v>4.5</v>
      </c>
      <c r="I68" s="7">
        <v>7.5</v>
      </c>
      <c r="J68" s="7">
        <v>2.77458E+17</v>
      </c>
    </row>
    <row r="69" spans="1:10" ht="13.5">
      <c r="A69" s="7">
        <v>36</v>
      </c>
      <c r="B69" s="7">
        <v>52046.64499999971</v>
      </c>
      <c r="C69" s="7">
        <v>51960.498299999774</v>
      </c>
      <c r="D69" s="7">
        <v>11800</v>
      </c>
      <c r="E69" s="7">
        <v>0</v>
      </c>
      <c r="F69" s="7">
        <v>90</v>
      </c>
      <c r="G69" s="7">
        <v>0</v>
      </c>
      <c r="H69" s="7">
        <v>5</v>
      </c>
      <c r="I69" s="7">
        <v>8</v>
      </c>
      <c r="J69" s="7">
        <v>3.3911536E+17</v>
      </c>
    </row>
    <row r="70" spans="1:10" ht="13.5">
      <c r="A70" s="7">
        <v>37</v>
      </c>
      <c r="B70" s="7">
        <v>50448.964999999494</v>
      </c>
      <c r="C70" s="7">
        <v>51960.498299999774</v>
      </c>
      <c r="D70" s="7">
        <v>11800</v>
      </c>
      <c r="E70" s="7">
        <v>0</v>
      </c>
      <c r="F70" s="7">
        <v>90</v>
      </c>
      <c r="G70" s="7">
        <v>0</v>
      </c>
      <c r="H70" s="7">
        <v>5.5</v>
      </c>
      <c r="I70" s="7">
        <v>5.5</v>
      </c>
      <c r="J70" s="7">
        <v>3.3911536E+17</v>
      </c>
    </row>
    <row r="71" spans="1:10" ht="13.5">
      <c r="A71" s="7">
        <v>38</v>
      </c>
      <c r="B71" s="7">
        <v>48851.28500000007</v>
      </c>
      <c r="C71" s="7">
        <v>51960.498299999774</v>
      </c>
      <c r="D71" s="7">
        <v>11800</v>
      </c>
      <c r="E71" s="7">
        <v>0</v>
      </c>
      <c r="F71" s="7">
        <v>90</v>
      </c>
      <c r="G71" s="7">
        <v>0</v>
      </c>
      <c r="H71" s="7">
        <v>6.5</v>
      </c>
      <c r="I71" s="7">
        <v>5</v>
      </c>
      <c r="J71" s="7">
        <v>3.3911536E+17</v>
      </c>
    </row>
    <row r="72" spans="1:10" ht="13.5">
      <c r="A72" s="7">
        <v>39</v>
      </c>
      <c r="B72" s="7">
        <v>47253.60499999984</v>
      </c>
      <c r="C72" s="7">
        <v>51960.498299999774</v>
      </c>
      <c r="D72" s="7">
        <v>11800</v>
      </c>
      <c r="E72" s="7">
        <v>0</v>
      </c>
      <c r="F72" s="7">
        <v>90</v>
      </c>
      <c r="G72" s="7">
        <v>0</v>
      </c>
      <c r="H72" s="7">
        <v>7</v>
      </c>
      <c r="I72" s="7">
        <v>5</v>
      </c>
      <c r="J72" s="7">
        <v>3.3911536E+17</v>
      </c>
    </row>
    <row r="73" spans="1:10" ht="13.5">
      <c r="A73" s="7">
        <v>40</v>
      </c>
      <c r="B73" s="7">
        <v>45655.924999999625</v>
      </c>
      <c r="C73" s="7">
        <v>51960.498299999774</v>
      </c>
      <c r="D73" s="7">
        <v>11800</v>
      </c>
      <c r="E73" s="7">
        <v>0</v>
      </c>
      <c r="F73" s="7">
        <v>90</v>
      </c>
      <c r="G73" s="7">
        <v>0</v>
      </c>
      <c r="H73" s="7">
        <v>7.5</v>
      </c>
      <c r="I73" s="7">
        <v>4.5</v>
      </c>
      <c r="J73" s="7">
        <v>3.0828667E+17</v>
      </c>
    </row>
    <row r="74" spans="1:10" ht="13.5">
      <c r="A74" s="7">
        <v>41</v>
      </c>
      <c r="B74" s="7">
        <v>60046.1399999996</v>
      </c>
      <c r="C74" s="7">
        <v>51960.498299999774</v>
      </c>
      <c r="D74" s="7">
        <v>13800</v>
      </c>
      <c r="E74" s="7">
        <v>0</v>
      </c>
      <c r="F74" s="7">
        <v>90</v>
      </c>
      <c r="G74" s="7">
        <v>0</v>
      </c>
      <c r="H74" s="7">
        <v>2</v>
      </c>
      <c r="I74" s="7">
        <v>8</v>
      </c>
      <c r="J74" s="7">
        <v>3.0828667E+17</v>
      </c>
    </row>
    <row r="75" spans="1:10" ht="13.5">
      <c r="A75" s="7">
        <v>42</v>
      </c>
      <c r="B75" s="7">
        <v>58448.45999999938</v>
      </c>
      <c r="C75" s="7">
        <v>51960.498299999774</v>
      </c>
      <c r="D75" s="7">
        <v>13800</v>
      </c>
      <c r="E75" s="7">
        <v>0</v>
      </c>
      <c r="F75" s="7">
        <v>90</v>
      </c>
      <c r="G75" s="7">
        <v>0</v>
      </c>
      <c r="H75" s="7">
        <v>2</v>
      </c>
      <c r="I75" s="7">
        <v>9</v>
      </c>
      <c r="J75" s="7">
        <v>3.0828667E+17</v>
      </c>
    </row>
    <row r="76" spans="1:10" ht="13.5">
      <c r="A76" s="7">
        <v>43</v>
      </c>
      <c r="B76" s="7">
        <v>56850.77999999995</v>
      </c>
      <c r="C76" s="7">
        <v>51960.498299999774</v>
      </c>
      <c r="D76" s="7">
        <v>13800</v>
      </c>
      <c r="E76" s="7">
        <v>0</v>
      </c>
      <c r="F76" s="7">
        <v>90</v>
      </c>
      <c r="G76" s="7">
        <v>0</v>
      </c>
      <c r="H76" s="7">
        <v>4</v>
      </c>
      <c r="I76" s="7">
        <v>7</v>
      </c>
      <c r="J76" s="7">
        <v>2.77458E+17</v>
      </c>
    </row>
    <row r="77" spans="1:10" ht="13.5">
      <c r="A77" s="7">
        <v>44</v>
      </c>
      <c r="B77" s="7">
        <v>55253.09999999974</v>
      </c>
      <c r="C77" s="7">
        <v>51960.498299999774</v>
      </c>
      <c r="D77" s="7">
        <v>13800</v>
      </c>
      <c r="E77" s="7">
        <v>0</v>
      </c>
      <c r="F77" s="7">
        <v>90</v>
      </c>
      <c r="G77" s="7">
        <v>0</v>
      </c>
      <c r="H77" s="7">
        <v>4.5</v>
      </c>
      <c r="I77" s="7">
        <v>8</v>
      </c>
      <c r="J77" s="7">
        <v>2.4662934E+17</v>
      </c>
    </row>
    <row r="78" spans="1:10" ht="13.5">
      <c r="A78" s="7">
        <v>45</v>
      </c>
      <c r="B78" s="7">
        <v>53655.41999999951</v>
      </c>
      <c r="C78" s="7">
        <v>51960.498299999774</v>
      </c>
      <c r="D78" s="7">
        <v>13800</v>
      </c>
      <c r="E78" s="7">
        <v>0</v>
      </c>
      <c r="F78" s="7">
        <v>90</v>
      </c>
      <c r="G78" s="7">
        <v>0</v>
      </c>
      <c r="H78" s="7">
        <v>5</v>
      </c>
      <c r="I78" s="7">
        <v>7</v>
      </c>
      <c r="J78" s="7">
        <v>2.4662934E+17</v>
      </c>
    </row>
    <row r="79" spans="1:10" ht="13.5">
      <c r="A79" s="7">
        <v>46</v>
      </c>
      <c r="B79" s="7">
        <v>52046.64499999971</v>
      </c>
      <c r="C79" s="7">
        <v>51960.498299999774</v>
      </c>
      <c r="D79" s="7">
        <v>13800</v>
      </c>
      <c r="E79" s="7">
        <v>0</v>
      </c>
      <c r="F79" s="7">
        <v>90</v>
      </c>
      <c r="G79" s="7">
        <v>0</v>
      </c>
      <c r="H79" s="7">
        <v>5.5</v>
      </c>
      <c r="I79" s="7">
        <v>5</v>
      </c>
      <c r="J79" s="7">
        <v>2.77458E+17</v>
      </c>
    </row>
    <row r="80" spans="1:10" ht="13.5">
      <c r="A80" s="7">
        <v>47</v>
      </c>
      <c r="B80" s="7">
        <v>50448.964999999494</v>
      </c>
      <c r="C80" s="7">
        <v>51960.498299999774</v>
      </c>
      <c r="D80" s="7">
        <v>13800</v>
      </c>
      <c r="E80" s="7">
        <v>0</v>
      </c>
      <c r="F80" s="7">
        <v>90</v>
      </c>
      <c r="G80" s="7">
        <v>0</v>
      </c>
      <c r="H80" s="7">
        <v>6</v>
      </c>
      <c r="I80" s="7">
        <v>4.5</v>
      </c>
      <c r="J80" s="7">
        <v>3.0828667E+17</v>
      </c>
    </row>
    <row r="81" spans="1:10" ht="13.5">
      <c r="A81" s="7">
        <v>48</v>
      </c>
      <c r="B81" s="7">
        <v>48851.28500000007</v>
      </c>
      <c r="C81" s="7">
        <v>51960.498299999774</v>
      </c>
      <c r="D81" s="7">
        <v>13800</v>
      </c>
      <c r="E81" s="7">
        <v>0</v>
      </c>
      <c r="F81" s="7">
        <v>90</v>
      </c>
      <c r="G81" s="7">
        <v>0</v>
      </c>
      <c r="H81" s="7">
        <v>6.5</v>
      </c>
      <c r="I81" s="7">
        <v>4.5</v>
      </c>
      <c r="J81" s="7">
        <v>3.3911536E+17</v>
      </c>
    </row>
    <row r="82" spans="1:10" ht="13.5">
      <c r="A82" s="7">
        <v>49</v>
      </c>
      <c r="B82" s="7">
        <v>47253.60499999984</v>
      </c>
      <c r="C82" s="7">
        <v>51960.498299999774</v>
      </c>
      <c r="D82" s="7">
        <v>13800</v>
      </c>
      <c r="E82" s="7">
        <v>0</v>
      </c>
      <c r="F82" s="7">
        <v>90</v>
      </c>
      <c r="G82" s="7">
        <v>0</v>
      </c>
      <c r="H82" s="7">
        <v>8</v>
      </c>
      <c r="I82" s="7">
        <v>4.5</v>
      </c>
      <c r="J82" s="7">
        <v>3.3911536E+17</v>
      </c>
    </row>
    <row r="83" spans="1:10" ht="13.5">
      <c r="A83" s="7">
        <v>50</v>
      </c>
      <c r="B83" s="7">
        <v>45655.924999999625</v>
      </c>
      <c r="C83" s="7">
        <v>51960.498299999774</v>
      </c>
      <c r="D83" s="7">
        <v>13800</v>
      </c>
      <c r="E83" s="7">
        <v>0</v>
      </c>
      <c r="F83" s="7">
        <v>90</v>
      </c>
      <c r="G83" s="7">
        <v>0</v>
      </c>
      <c r="H83" s="7">
        <v>8.5</v>
      </c>
      <c r="I83" s="7">
        <v>3</v>
      </c>
      <c r="J83" s="7">
        <v>3.3911536E+17</v>
      </c>
    </row>
    <row r="84" spans="1:10" ht="13.5">
      <c r="A84" s="7">
        <v>51</v>
      </c>
      <c r="B84" s="7">
        <v>60046.1399999996</v>
      </c>
      <c r="C84" s="7">
        <v>51960.498299999774</v>
      </c>
      <c r="D84" s="7">
        <v>15800</v>
      </c>
      <c r="E84" s="7">
        <v>0</v>
      </c>
      <c r="F84" s="7">
        <v>90</v>
      </c>
      <c r="G84" s="7">
        <v>0</v>
      </c>
      <c r="H84" s="7">
        <v>2</v>
      </c>
      <c r="I84" s="7">
        <v>7.5</v>
      </c>
      <c r="J84" s="7">
        <v>1.8497201E+17</v>
      </c>
    </row>
    <row r="85" spans="1:10" ht="13.5">
      <c r="A85" s="7">
        <v>52</v>
      </c>
      <c r="B85" s="7">
        <v>58448.45999999938</v>
      </c>
      <c r="C85" s="7">
        <v>51960.498299999774</v>
      </c>
      <c r="D85" s="7">
        <v>15800</v>
      </c>
      <c r="E85" s="7">
        <v>0</v>
      </c>
      <c r="F85" s="7">
        <v>90</v>
      </c>
      <c r="G85" s="7">
        <v>0</v>
      </c>
      <c r="H85" s="7">
        <v>2</v>
      </c>
      <c r="I85" s="7">
        <v>8</v>
      </c>
      <c r="J85" s="7">
        <v>2.4662934E+17</v>
      </c>
    </row>
    <row r="86" spans="1:10" ht="13.5">
      <c r="A86" s="7">
        <v>53</v>
      </c>
      <c r="B86" s="7">
        <v>56850.77999999995</v>
      </c>
      <c r="C86" s="7">
        <v>51960.498299999774</v>
      </c>
      <c r="D86" s="7">
        <v>15800</v>
      </c>
      <c r="E86" s="7">
        <v>0</v>
      </c>
      <c r="F86" s="7">
        <v>90</v>
      </c>
      <c r="G86" s="7">
        <v>0</v>
      </c>
      <c r="H86" s="7">
        <v>4</v>
      </c>
      <c r="I86" s="7">
        <v>6</v>
      </c>
      <c r="J86" s="7">
        <v>1.8497201E+17</v>
      </c>
    </row>
    <row r="87" spans="1:10" ht="13.5">
      <c r="A87" s="7">
        <v>54</v>
      </c>
      <c r="B87" s="7">
        <v>55253.09999999974</v>
      </c>
      <c r="C87" s="7">
        <v>51960.498299999774</v>
      </c>
      <c r="D87" s="7">
        <v>15800</v>
      </c>
      <c r="E87" s="7">
        <v>0</v>
      </c>
      <c r="F87" s="7">
        <v>90</v>
      </c>
      <c r="G87" s="7">
        <v>0</v>
      </c>
      <c r="H87" s="7">
        <v>4.5</v>
      </c>
      <c r="I87" s="7">
        <v>5</v>
      </c>
      <c r="J87" s="7">
        <v>2.1580067E+17</v>
      </c>
    </row>
    <row r="88" spans="1:10" ht="13.5">
      <c r="A88" s="7">
        <v>55</v>
      </c>
      <c r="B88" s="7">
        <v>53655.41999999951</v>
      </c>
      <c r="C88" s="7">
        <v>51960.498299999774</v>
      </c>
      <c r="D88" s="7">
        <v>15800</v>
      </c>
      <c r="E88" s="7">
        <v>0</v>
      </c>
      <c r="F88" s="7">
        <v>90</v>
      </c>
      <c r="G88" s="7">
        <v>0</v>
      </c>
      <c r="H88" s="7">
        <v>5</v>
      </c>
      <c r="I88" s="7">
        <v>4</v>
      </c>
      <c r="J88" s="7">
        <v>2.4662934E+17</v>
      </c>
    </row>
    <row r="89" spans="1:10" ht="13.5">
      <c r="A89" s="7">
        <v>56</v>
      </c>
      <c r="B89" s="7">
        <v>52046.64499999971</v>
      </c>
      <c r="C89" s="7">
        <v>51960.498299999774</v>
      </c>
      <c r="D89" s="7">
        <v>15800</v>
      </c>
      <c r="E89" s="7">
        <v>0</v>
      </c>
      <c r="F89" s="7">
        <v>90</v>
      </c>
      <c r="G89" s="7">
        <v>0</v>
      </c>
      <c r="H89" s="7">
        <v>5.5</v>
      </c>
      <c r="I89" s="7">
        <v>3</v>
      </c>
      <c r="J89" s="7">
        <v>2.4662934E+17</v>
      </c>
    </row>
    <row r="90" spans="1:10" ht="13.5">
      <c r="A90" s="7">
        <v>57</v>
      </c>
      <c r="B90" s="7">
        <v>50448.964999999494</v>
      </c>
      <c r="C90" s="7">
        <v>51960.498299999774</v>
      </c>
      <c r="D90" s="7">
        <v>15800</v>
      </c>
      <c r="E90" s="7">
        <v>0</v>
      </c>
      <c r="F90" s="7">
        <v>90</v>
      </c>
      <c r="G90" s="7">
        <v>0</v>
      </c>
      <c r="H90" s="7">
        <v>6</v>
      </c>
      <c r="I90" s="7">
        <v>2.5</v>
      </c>
      <c r="J90" s="7">
        <v>3.0828667E+17</v>
      </c>
    </row>
    <row r="91" spans="1:10" ht="13.5">
      <c r="A91" s="7">
        <v>58</v>
      </c>
      <c r="B91" s="7">
        <v>48851.28500000007</v>
      </c>
      <c r="C91" s="7">
        <v>51960.498299999774</v>
      </c>
      <c r="D91" s="7">
        <v>15800</v>
      </c>
      <c r="E91" s="7">
        <v>0</v>
      </c>
      <c r="F91" s="7">
        <v>90</v>
      </c>
      <c r="G91" s="7">
        <v>0</v>
      </c>
      <c r="H91" s="7">
        <v>6.5</v>
      </c>
      <c r="I91" s="7">
        <v>2.5</v>
      </c>
      <c r="J91" s="7">
        <v>3.3911536E+17</v>
      </c>
    </row>
    <row r="92" spans="1:10" ht="13.5">
      <c r="A92" s="7">
        <v>59</v>
      </c>
      <c r="B92" s="7">
        <v>47253.60499999984</v>
      </c>
      <c r="C92" s="7">
        <v>51960.498299999774</v>
      </c>
      <c r="D92" s="7">
        <v>15800</v>
      </c>
      <c r="E92" s="7">
        <v>0</v>
      </c>
      <c r="F92" s="7">
        <v>90</v>
      </c>
      <c r="G92" s="7">
        <v>0</v>
      </c>
      <c r="H92" s="7">
        <v>8</v>
      </c>
      <c r="I92" s="7">
        <v>2.5</v>
      </c>
      <c r="J92" s="7">
        <v>3.3911536E+17</v>
      </c>
    </row>
    <row r="93" spans="1:10" ht="13.5">
      <c r="A93" s="7">
        <v>60</v>
      </c>
      <c r="B93" s="7">
        <v>45655.924999999625</v>
      </c>
      <c r="C93" s="7">
        <v>51960.498299999774</v>
      </c>
      <c r="D93" s="7">
        <v>15800</v>
      </c>
      <c r="E93" s="7">
        <v>0</v>
      </c>
      <c r="F93" s="7">
        <v>90</v>
      </c>
      <c r="G93" s="7">
        <v>0</v>
      </c>
      <c r="H93" s="7">
        <v>8.5</v>
      </c>
      <c r="I93" s="7">
        <v>2</v>
      </c>
      <c r="J93" s="7">
        <v>3.3911536E+17</v>
      </c>
    </row>
    <row r="94" spans="1:10" ht="13.5">
      <c r="A94" s="7">
        <v>61</v>
      </c>
      <c r="B94" s="7">
        <v>60046.1399999996</v>
      </c>
      <c r="C94" s="7">
        <v>51960.498299999774</v>
      </c>
      <c r="D94" s="7">
        <v>17800</v>
      </c>
      <c r="E94" s="7">
        <v>0</v>
      </c>
      <c r="F94" s="7">
        <v>90</v>
      </c>
      <c r="G94" s="7">
        <v>0</v>
      </c>
      <c r="H94" s="7">
        <v>4.5</v>
      </c>
      <c r="I94" s="7">
        <v>4</v>
      </c>
      <c r="J94" s="7">
        <v>1.5414334E+17</v>
      </c>
    </row>
    <row r="95" spans="1:10" ht="13.5">
      <c r="A95" s="7">
        <v>62</v>
      </c>
      <c r="B95" s="7">
        <v>58448.45999999938</v>
      </c>
      <c r="C95" s="7">
        <v>51960.498299999774</v>
      </c>
      <c r="D95" s="7">
        <v>17800</v>
      </c>
      <c r="E95" s="7">
        <v>0</v>
      </c>
      <c r="F95" s="7">
        <v>90</v>
      </c>
      <c r="G95" s="7">
        <v>0</v>
      </c>
      <c r="H95" s="7">
        <v>5</v>
      </c>
      <c r="I95" s="7">
        <v>6</v>
      </c>
      <c r="J95" s="7">
        <v>1.5414334E+17</v>
      </c>
    </row>
    <row r="96" spans="1:10" ht="13.5">
      <c r="A96" s="7">
        <v>63</v>
      </c>
      <c r="B96" s="7">
        <v>56850.77999999995</v>
      </c>
      <c r="C96" s="7">
        <v>51960.498299999774</v>
      </c>
      <c r="D96" s="7">
        <v>17800</v>
      </c>
      <c r="E96" s="7">
        <v>0</v>
      </c>
      <c r="F96" s="7">
        <v>90</v>
      </c>
      <c r="G96" s="7">
        <v>0</v>
      </c>
      <c r="H96" s="7">
        <v>6</v>
      </c>
      <c r="I96" s="7">
        <v>5</v>
      </c>
      <c r="J96" s="7">
        <v>1.5414334E+17</v>
      </c>
    </row>
    <row r="97" spans="1:10" ht="13.5">
      <c r="A97" s="7">
        <v>64</v>
      </c>
      <c r="B97" s="7">
        <v>55253.09999999974</v>
      </c>
      <c r="C97" s="7">
        <v>51960.498299999774</v>
      </c>
      <c r="D97" s="7">
        <v>17800</v>
      </c>
      <c r="E97" s="7">
        <v>0</v>
      </c>
      <c r="F97" s="7">
        <v>90</v>
      </c>
      <c r="G97" s="7">
        <v>0</v>
      </c>
      <c r="H97" s="7">
        <v>6.5</v>
      </c>
      <c r="I97" s="7">
        <v>4</v>
      </c>
      <c r="J97" s="7">
        <v>1.8497201E+17</v>
      </c>
    </row>
    <row r="98" spans="1:10" ht="13.5">
      <c r="A98" s="7">
        <v>65</v>
      </c>
      <c r="B98" s="7">
        <v>53655.41999999951</v>
      </c>
      <c r="C98" s="7">
        <v>51960.498299999774</v>
      </c>
      <c r="D98" s="7">
        <v>17800</v>
      </c>
      <c r="E98" s="7">
        <v>0</v>
      </c>
      <c r="F98" s="7">
        <v>90</v>
      </c>
      <c r="G98" s="7">
        <v>0</v>
      </c>
      <c r="H98" s="7">
        <v>7</v>
      </c>
      <c r="I98" s="7">
        <v>2.5</v>
      </c>
      <c r="J98" s="7">
        <v>2.1580067E+17</v>
      </c>
    </row>
    <row r="99" spans="1:10" ht="13.5">
      <c r="A99" s="7">
        <v>66</v>
      </c>
      <c r="B99" s="7">
        <v>52046.64499999971</v>
      </c>
      <c r="C99" s="7">
        <v>51960.498299999774</v>
      </c>
      <c r="D99" s="7">
        <v>17800</v>
      </c>
      <c r="E99" s="7">
        <v>0</v>
      </c>
      <c r="F99" s="7">
        <v>90</v>
      </c>
      <c r="G99" s="7">
        <v>0</v>
      </c>
      <c r="H99" s="7">
        <v>7.5</v>
      </c>
      <c r="I99" s="7">
        <v>1.5</v>
      </c>
      <c r="J99" s="7">
        <v>2.4662934E+17</v>
      </c>
    </row>
    <row r="100" spans="1:10" ht="13.5">
      <c r="A100" s="7">
        <v>67</v>
      </c>
      <c r="B100" s="7">
        <v>50448.964999999494</v>
      </c>
      <c r="C100" s="7">
        <v>51960.498299999774</v>
      </c>
      <c r="D100" s="7">
        <v>17800</v>
      </c>
      <c r="E100" s="7">
        <v>0</v>
      </c>
      <c r="F100" s="7">
        <v>90</v>
      </c>
      <c r="G100" s="7">
        <v>0</v>
      </c>
      <c r="H100" s="7">
        <v>8</v>
      </c>
      <c r="I100" s="7">
        <v>1</v>
      </c>
      <c r="J100" s="7">
        <v>2.77458E+17</v>
      </c>
    </row>
    <row r="101" spans="1:10" ht="13.5">
      <c r="A101" s="7">
        <v>68</v>
      </c>
      <c r="B101" s="7">
        <v>48851.28500000007</v>
      </c>
      <c r="C101" s="7">
        <v>51960.498299999774</v>
      </c>
      <c r="D101" s="7">
        <v>17800</v>
      </c>
      <c r="E101" s="7">
        <v>0</v>
      </c>
      <c r="F101" s="7">
        <v>90</v>
      </c>
      <c r="G101" s="7">
        <v>0</v>
      </c>
      <c r="H101" s="7">
        <v>8.5</v>
      </c>
      <c r="I101" s="7">
        <v>1</v>
      </c>
      <c r="J101" s="7">
        <v>3.0828667E+17</v>
      </c>
    </row>
    <row r="102" spans="1:10" ht="13.5">
      <c r="A102" s="7">
        <v>69</v>
      </c>
      <c r="B102" s="7">
        <v>47253.60499999984</v>
      </c>
      <c r="C102" s="7">
        <v>51960.498299999774</v>
      </c>
      <c r="D102" s="7">
        <v>17800</v>
      </c>
      <c r="E102" s="7">
        <v>0</v>
      </c>
      <c r="F102" s="7">
        <v>90</v>
      </c>
      <c r="G102" s="7">
        <v>0</v>
      </c>
      <c r="H102" s="7">
        <v>8.5</v>
      </c>
      <c r="I102" s="7">
        <v>1</v>
      </c>
      <c r="J102" s="7">
        <v>3.3911536E+17</v>
      </c>
    </row>
    <row r="103" spans="1:10" ht="13.5">
      <c r="A103" s="7">
        <v>70</v>
      </c>
      <c r="B103" s="7">
        <v>45655.924999999625</v>
      </c>
      <c r="C103" s="7">
        <v>51960.498299999774</v>
      </c>
      <c r="D103" s="7">
        <v>17800</v>
      </c>
      <c r="E103" s="7">
        <v>0</v>
      </c>
      <c r="F103" s="7">
        <v>90</v>
      </c>
      <c r="G103" s="7">
        <v>0</v>
      </c>
      <c r="H103" s="7">
        <v>8.5</v>
      </c>
      <c r="I103" s="7">
        <v>1</v>
      </c>
      <c r="J103" s="7">
        <v>3.3911536E+17</v>
      </c>
    </row>
    <row r="104" ht="13.5">
      <c r="A104" t="s">
        <v>44</v>
      </c>
    </row>
    <row r="105" spans="1:2" ht="13.5">
      <c r="A105" t="s">
        <v>45</v>
      </c>
      <c r="B105" t="s">
        <v>46</v>
      </c>
    </row>
    <row r="106" spans="1:2" ht="13.5">
      <c r="A106">
        <v>2</v>
      </c>
      <c r="B106">
        <v>16</v>
      </c>
    </row>
    <row r="107" spans="1:2" ht="13.5">
      <c r="A107" t="s">
        <v>47</v>
      </c>
      <c r="B107" t="s">
        <v>46</v>
      </c>
    </row>
    <row r="108" spans="1:2" ht="13.5">
      <c r="A108">
        <v>10</v>
      </c>
      <c r="B108">
        <v>32</v>
      </c>
    </row>
    <row r="109" ht="13.5">
      <c r="A109" t="s">
        <v>48</v>
      </c>
    </row>
    <row r="110" ht="13.5">
      <c r="A110" t="s">
        <v>49</v>
      </c>
    </row>
    <row r="111" ht="13.5">
      <c r="A111">
        <v>1000</v>
      </c>
    </row>
    <row r="112" ht="13.5">
      <c r="A112" t="s">
        <v>50</v>
      </c>
    </row>
    <row r="113" ht="13.5">
      <c r="A113">
        <v>50</v>
      </c>
    </row>
    <row r="114" ht="13.5">
      <c r="A114" t="s">
        <v>51</v>
      </c>
    </row>
    <row r="115" ht="13.5">
      <c r="A115">
        <v>10</v>
      </c>
    </row>
    <row r="116" ht="13.5">
      <c r="A116" t="s">
        <v>52</v>
      </c>
    </row>
    <row r="117" ht="13.5">
      <c r="A117" t="s">
        <v>53</v>
      </c>
    </row>
    <row r="118" ht="13.5">
      <c r="A118">
        <v>1</v>
      </c>
    </row>
    <row r="119" ht="13.5">
      <c r="A119" t="s">
        <v>54</v>
      </c>
    </row>
    <row r="120" ht="13.5">
      <c r="A120" t="s">
        <v>55</v>
      </c>
    </row>
    <row r="121" ht="13.5">
      <c r="A121">
        <v>1</v>
      </c>
    </row>
    <row r="122" spans="1:4" ht="13.5">
      <c r="A122" t="s">
        <v>56</v>
      </c>
      <c r="B122" t="s">
        <v>57</v>
      </c>
      <c r="C122" t="s">
        <v>58</v>
      </c>
      <c r="D122" t="s">
        <v>59</v>
      </c>
    </row>
    <row r="123" spans="1:5" ht="13.5">
      <c r="A123">
        <v>1</v>
      </c>
      <c r="B123">
        <v>168489.902777778</v>
      </c>
      <c r="C123">
        <v>100658.78500000043</v>
      </c>
      <c r="D123">
        <v>0</v>
      </c>
      <c r="E123" t="s">
        <v>65</v>
      </c>
    </row>
    <row r="125" spans="2:4" ht="13.5">
      <c r="B125" t="s">
        <v>32</v>
      </c>
      <c r="C125" t="s">
        <v>33</v>
      </c>
      <c r="D125" t="s">
        <v>34</v>
      </c>
    </row>
    <row r="126" spans="2:4" ht="13.5">
      <c r="B126">
        <v>60046.1399999996</v>
      </c>
      <c r="C126">
        <v>51960.498299999774</v>
      </c>
      <c r="D126">
        <v>7800</v>
      </c>
    </row>
    <row r="127" spans="2:4" ht="13.5">
      <c r="B127" t="s">
        <v>80</v>
      </c>
      <c r="C127" t="s">
        <v>81</v>
      </c>
      <c r="D127" t="s">
        <v>82</v>
      </c>
    </row>
    <row r="128" spans="2:5" ht="13.5">
      <c r="B128">
        <f>B123-B126</f>
        <v>108443.76277777841</v>
      </c>
      <c r="C128">
        <f>C123-C126</f>
        <v>48698.28670000065</v>
      </c>
      <c r="D128">
        <f>SQRT(B128^2+C128^2)</f>
        <v>118876.29205572716</v>
      </c>
      <c r="E128">
        <f>D128/1000</f>
        <v>118.87629205572716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Y.Hisada</cp:lastModifiedBy>
  <dcterms:created xsi:type="dcterms:W3CDTF">2011-08-05T11:09:39Z</dcterms:created>
  <dcterms:modified xsi:type="dcterms:W3CDTF">2011-08-17T08:22:28Z</dcterms:modified>
  <cp:category/>
  <cp:version/>
  <cp:contentType/>
  <cp:contentStatus/>
</cp:coreProperties>
</file>