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85" yWindow="0" windowWidth="16530" windowHeight="3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<sst xmlns="http://schemas.openxmlformats.org/spreadsheetml/2006/main" count="70" uniqueCount="55">
  <si>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tb-tr</t>
  </si>
  <si>
    <t>tr-ts</t>
  </si>
  <si>
    <t>w</t>
  </si>
  <si>
    <t>⊿σ</t>
  </si>
  <si>
    <t>Mpa</t>
  </si>
  <si>
    <t>fc</t>
  </si>
  <si>
    <t>Hz</t>
  </si>
  <si>
    <t>km</t>
  </si>
  <si>
    <t>Vr</t>
  </si>
  <si>
    <t>km/s</t>
  </si>
  <si>
    <t>μ</t>
  </si>
  <si>
    <t>Gpa</t>
  </si>
  <si>
    <t>Vm</t>
  </si>
  <si>
    <t>m/s</t>
  </si>
  <si>
    <t>fc</t>
  </si>
  <si>
    <t>w</t>
  </si>
  <si>
    <t>Vr</t>
  </si>
  <si>
    <t>μ</t>
  </si>
  <si>
    <t>⊿σ</t>
  </si>
  <si>
    <t>Vm</t>
  </si>
  <si>
    <t>Hz</t>
  </si>
  <si>
    <t>Gpa</t>
  </si>
  <si>
    <t>m</t>
  </si>
  <si>
    <t>bar</t>
  </si>
  <si>
    <t>Vs</t>
  </si>
  <si>
    <t>ρ</t>
  </si>
  <si>
    <t>t/m3</t>
  </si>
  <si>
    <t>ex</t>
  </si>
  <si>
    <t xml:space="preserve"> time (s)</t>
  </si>
  <si>
    <t>slip_t (vel)</t>
  </si>
  <si>
    <t xml:space="preserve"> td (s)</t>
  </si>
  <si>
    <t>Vm (m/s)</t>
  </si>
  <si>
    <t>tr (s)</t>
  </si>
  <si>
    <t>ts (s)</t>
  </si>
  <si>
    <t>slip (m)</t>
  </si>
  <si>
    <t>f</t>
  </si>
  <si>
    <t>slip_t (vel)2</t>
  </si>
  <si>
    <t>ε</t>
  </si>
  <si>
    <t>tb</t>
  </si>
  <si>
    <t>v(tr)</t>
  </si>
  <si>
    <t>0-tb</t>
  </si>
  <si>
    <t>b</t>
  </si>
  <si>
    <t>ar</t>
  </si>
  <si>
    <t>eps = tb + tb / 2 * (1.0-tb/td/2.0)/(1.0-tb/td)</t>
  </si>
  <si>
    <t>eps = (5*tb-6*td)/(4*(1-td/tb))</t>
  </si>
  <si>
    <t>tb</t>
  </si>
  <si>
    <t>td</t>
  </si>
  <si>
    <t>cm/s</t>
  </si>
  <si>
    <t>tr</t>
  </si>
  <si>
    <t>ts</t>
  </si>
  <si>
    <t>α</t>
  </si>
  <si>
    <t>-</t>
  </si>
  <si>
    <t>s</t>
  </si>
  <si>
    <t>S</t>
  </si>
  <si>
    <t>OK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</si>
</sst>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  <numFmt numFmtId="180" formatCode="0.0000_);[Red]\(0.0000\)"/>
    <numFmt numFmtId="181" formatCode="0.0000_ "/>
    <numFmt numFmtId="182" formatCode="0.00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76" fontId="0" fillId="2" borderId="1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8" fontId="0" fillId="2" borderId="1" xfId="0" applyNumberFormat="1" applyFill="1" applyBorder="1" applyAlignment="1">
      <alignment/>
    </xf>
    <xf numFmtId="179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181" fontId="3" fillId="0" borderId="0" xfId="0" applyNumberFormat="1" applyFont="1" applyFill="1" applyAlignment="1">
      <alignment/>
    </xf>
    <xf numFmtId="182" fontId="0" fillId="0" borderId="0" xfId="0" applyNumberFormat="1" applyAlignment="1">
      <alignment/>
    </xf>
    <xf numFmtId="0" fontId="2" fillId="0" borderId="2" xfId="0" applyFont="1" applyFill="1" applyBorder="1" applyAlignment="1">
      <alignment/>
    </xf>
    <xf numFmtId="0" fontId="0" fillId="2" borderId="1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Slip Vel.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365"/>
          <c:w val="0.933"/>
          <c:h val="0.772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slip_t (vel)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Sheet1!$A$2:$A$1002</c:f>
              <c:numCache/>
            </c:numRef>
          </c:xVal>
          <c:yVal>
            <c:numRef>
              <c:f>Sheet1!$B$2:$B$1002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slip_t (vel)2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Sheet1!$A$2:$A$1002</c:f>
              <c:numCache/>
            </c:numRef>
          </c:xVal>
          <c:yVal>
            <c:numRef>
              <c:f>Sheet1!$C$2:$C$1002</c:f>
              <c:numCache/>
            </c:numRef>
          </c:yVal>
          <c:smooth val="0"/>
        </c:ser>
        <c:axId val="3535859"/>
        <c:axId val="31822732"/>
      </c:scatterChart>
      <c:valAx>
        <c:axId val="3535859"/>
        <c:scaling>
          <c:orientation val="minMax"/>
          <c:max val="4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2732"/>
        <c:crosses val="autoZero"/>
        <c:crossBetween val="midCat"/>
        <c:dispUnits/>
      </c:valAx>
      <c:valAx>
        <c:axId val="3182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Slip Vel.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2075"/>
          <c:w val="0.303"/>
          <c:h val="0.2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17</xdr:row>
      <xdr:rowOff>28575</xdr:rowOff>
    </xdr:from>
    <xdr:to>
      <xdr:col>24</xdr:col>
      <xdr:colOff>590550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92325" y="2943225"/>
          <a:ext cx="26479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85725</xdr:colOff>
      <xdr:row>16</xdr:row>
      <xdr:rowOff>95250</xdr:rowOff>
    </xdr:from>
    <xdr:to>
      <xdr:col>12</xdr:col>
      <xdr:colOff>552450</xdr:colOff>
      <xdr:row>33</xdr:row>
      <xdr:rowOff>66675</xdr:rowOff>
    </xdr:to>
    <xdr:graphicFrame>
      <xdr:nvGraphicFramePr>
        <xdr:cNvPr id="2" name="Chart 34"/>
        <xdr:cNvGraphicFramePr/>
      </xdr:nvGraphicFramePr>
      <xdr:xfrm>
        <a:off x="5229225" y="2838450"/>
        <a:ext cx="39052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428625</xdr:colOff>
      <xdr:row>7</xdr:row>
      <xdr:rowOff>0</xdr:rowOff>
    </xdr:from>
    <xdr:to>
      <xdr:col>9</xdr:col>
      <xdr:colOff>314325</xdr:colOff>
      <xdr:row>9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200150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02"/>
  <sheetViews>
    <sheetView tabSelected="1" zoomScale="115" zoomScaleNormal="115" workbookViewId="0" topLeftCell="A1">
      <selection activeCell="D6" sqref="D6"/>
    </sheetView>
  </sheetViews>
  <sheetFormatPr defaultColWidth="9.00390625" defaultRowHeight="13.5"/>
  <cols>
    <col min="3" max="3" width="9.25390625" style="10" bestFit="1" customWidth="1"/>
    <col min="4" max="4" width="12.75390625" style="11" customWidth="1"/>
    <col min="5" max="6" width="9.25390625" style="11" bestFit="1" customWidth="1"/>
    <col min="10" max="10" width="9.125" style="0" bestFit="1" customWidth="1"/>
    <col min="13" max="13" width="9.50390625" style="0" bestFit="1" customWidth="1"/>
  </cols>
  <sheetData>
    <row r="1" spans="1:23" ht="13.5">
      <c r="A1" t="s">
        <v>28</v>
      </c>
      <c r="B1" t="s">
        <v>29</v>
      </c>
      <c r="C1" s="9" t="s">
        <v>36</v>
      </c>
      <c r="D1" s="11" t="s">
        <v>40</v>
      </c>
      <c r="E1" s="11" t="s">
        <v>0</v>
      </c>
      <c r="F1" s="11" t="s">
        <v>1</v>
      </c>
      <c r="G1" s="11" t="s">
        <v>53</v>
      </c>
      <c r="H1" t="s">
        <v>37</v>
      </c>
      <c r="I1" t="s">
        <v>41</v>
      </c>
      <c r="J1" t="s">
        <v>38</v>
      </c>
      <c r="K1" t="s">
        <v>39</v>
      </c>
      <c r="L1" t="s">
        <v>42</v>
      </c>
      <c r="O1" s="2" t="s">
        <v>5</v>
      </c>
      <c r="P1" s="2" t="s">
        <v>2</v>
      </c>
      <c r="Q1" s="2" t="s">
        <v>8</v>
      </c>
      <c r="R1" s="2" t="s">
        <v>10</v>
      </c>
      <c r="S1" s="2" t="s">
        <v>3</v>
      </c>
      <c r="T1" s="2" t="s">
        <v>12</v>
      </c>
      <c r="U1" s="2" t="s">
        <v>50</v>
      </c>
      <c r="V1" s="2" t="s">
        <v>48</v>
      </c>
      <c r="W1" s="2" t="s">
        <v>49</v>
      </c>
    </row>
    <row r="2" spans="1:23" ht="13.5">
      <c r="A2">
        <v>0</v>
      </c>
      <c r="B2">
        <v>0</v>
      </c>
      <c r="C2" s="9">
        <f>IF(A2&lt;=$J$2,D2,IF(A2&lt;=2/3*$K$5,E2,IF(A2&lt;=$K$5,F2,0)))</f>
        <v>0</v>
      </c>
      <c r="D2" s="12">
        <f>2*$I$5/$H$5*A2*(1-(A2/(2*$H$5)))</f>
        <v>0</v>
      </c>
      <c r="E2" s="12">
        <f>$I$2/SQRT(A2-$H$2)</f>
        <v>5.005385898105935</v>
      </c>
      <c r="F2" s="12">
        <f>-1*$K$2/($K$5-$J$5)*A2+1*$K$2/($K$5-$J$5)*$K$5</f>
        <v>3.241765903067498</v>
      </c>
      <c r="G2">
        <v>0</v>
      </c>
      <c r="H2">
        <f>J2+J2/2*(1-J2/H5/2)/(1-J2/H5)</f>
        <v>-0.09776950751014572</v>
      </c>
      <c r="I2">
        <f>2*I5*J2/H5*SQRT(J2-H2)*(1-J2/2/H5)</f>
        <v>1.5650898663957782</v>
      </c>
      <c r="J2" s="13">
        <v>0.057549251374761065</v>
      </c>
      <c r="K2">
        <f>$I$2/SQRT(J5-$H$2)</f>
        <v>1.0805886343558326</v>
      </c>
      <c r="L2">
        <f>K2/(K5-J5)</f>
        <v>1.0805886343558326</v>
      </c>
      <c r="O2" s="2" t="s">
        <v>6</v>
      </c>
      <c r="P2" s="2" t="s">
        <v>7</v>
      </c>
      <c r="Q2" s="2" t="s">
        <v>9</v>
      </c>
      <c r="R2" s="2" t="s">
        <v>11</v>
      </c>
      <c r="S2" s="2" t="s">
        <v>4</v>
      </c>
      <c r="T2" s="2" t="s">
        <v>13</v>
      </c>
      <c r="U2" s="15" t="s">
        <v>51</v>
      </c>
      <c r="V2" s="2" t="s">
        <v>52</v>
      </c>
      <c r="W2" s="2" t="s">
        <v>52</v>
      </c>
    </row>
    <row r="3" spans="1:23" ht="13.5">
      <c r="A3">
        <v>0.01</v>
      </c>
      <c r="B3">
        <v>1.02438</v>
      </c>
      <c r="C3" s="9">
        <f aca="true" t="shared" si="0" ref="C3:C66">IF(A3&lt;=$J$2,D3,IF(A3&lt;=2/3*$K$5,E3,IF(A3&lt;=$K$5,F3,0)))</f>
        <v>1.365842170347414</v>
      </c>
      <c r="D3" s="12">
        <f aca="true" t="shared" si="1" ref="D3:D66">2*$I$5/$H$5*A3*(1-(A3/(2*$H$5)))</f>
        <v>1.365842170347414</v>
      </c>
      <c r="E3" s="12">
        <f aca="true" t="shared" si="2" ref="E3:E66">$I$2/SQRT(A3-$H$2)</f>
        <v>4.767506901303223</v>
      </c>
      <c r="F3" s="12">
        <f aca="true" t="shared" si="3" ref="F3:F66">-1*$K$2/($K$5-$J$5)*A3+1*$K$2/($K$5-$J$5)*$K$5</f>
        <v>3.2309600167239396</v>
      </c>
      <c r="G3">
        <f>(C2+C3)*$A$3/2+G2</f>
        <v>0.00682921085173707</v>
      </c>
      <c r="O3" s="2">
        <v>5</v>
      </c>
      <c r="P3" s="2">
        <v>5</v>
      </c>
      <c r="Q3" s="2">
        <v>2</v>
      </c>
      <c r="R3" s="2">
        <v>30</v>
      </c>
      <c r="S3" s="2">
        <v>10</v>
      </c>
      <c r="T3" s="3">
        <f>S3*SQRT(2*O3*P3*Q3)/R3</f>
        <v>3.3333333333333335</v>
      </c>
      <c r="U3" s="2">
        <v>0.5</v>
      </c>
      <c r="V3" s="2">
        <f>U3*P3/Q3</f>
        <v>1.25</v>
      </c>
      <c r="W3" s="2">
        <f>V3*3/2</f>
        <v>1.875</v>
      </c>
    </row>
    <row r="4" spans="1:20" ht="13.5">
      <c r="A4">
        <v>0.02</v>
      </c>
      <c r="B4">
        <v>1.83558</v>
      </c>
      <c r="C4" s="9">
        <f t="shared" si="0"/>
        <v>2.4474397339434546</v>
      </c>
      <c r="D4" s="12">
        <f t="shared" si="1"/>
        <v>2.4474397339434546</v>
      </c>
      <c r="E4" s="12">
        <f t="shared" si="2"/>
        <v>4.560609105740923</v>
      </c>
      <c r="F4" s="12">
        <f t="shared" si="3"/>
        <v>3.2201541303803816</v>
      </c>
      <c r="G4">
        <f aca="true" t="shared" si="4" ref="G4:G67">(C3+C4)*$A$3/2+G3</f>
        <v>0.025895620373191416</v>
      </c>
      <c r="H4" t="s">
        <v>30</v>
      </c>
      <c r="I4" t="s">
        <v>31</v>
      </c>
      <c r="J4" t="s">
        <v>32</v>
      </c>
      <c r="K4" t="s">
        <v>33</v>
      </c>
      <c r="L4" t="s">
        <v>34</v>
      </c>
      <c r="M4" t="s">
        <v>35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</row>
    <row r="5" spans="1:20" ht="13.5">
      <c r="A5">
        <v>0.03</v>
      </c>
      <c r="B5">
        <v>2.43359</v>
      </c>
      <c r="C5" s="9">
        <f t="shared" si="0"/>
        <v>3.2447926907881217</v>
      </c>
      <c r="D5" s="12">
        <f t="shared" si="1"/>
        <v>3.2447926907881217</v>
      </c>
      <c r="E5" s="12">
        <f t="shared" si="2"/>
        <v>4.378503176275215</v>
      </c>
      <c r="F5" s="12">
        <f t="shared" si="3"/>
        <v>3.209348244036823</v>
      </c>
      <c r="G5">
        <f t="shared" si="4"/>
        <v>0.054356782496849304</v>
      </c>
      <c r="H5" s="13">
        <f>1/(M5*PI())</f>
        <v>0.05305164769729845</v>
      </c>
      <c r="I5" s="1">
        <v>4</v>
      </c>
      <c r="J5">
        <f>K5/3*2</f>
        <v>2</v>
      </c>
      <c r="K5" s="1">
        <v>3</v>
      </c>
      <c r="L5" s="1">
        <v>4</v>
      </c>
      <c r="M5" s="1">
        <v>6</v>
      </c>
      <c r="O5" s="5" t="s">
        <v>20</v>
      </c>
      <c r="P5" s="5" t="s">
        <v>22</v>
      </c>
      <c r="Q5" s="5" t="s">
        <v>13</v>
      </c>
      <c r="R5" s="5" t="s">
        <v>21</v>
      </c>
      <c r="S5" s="5" t="s">
        <v>23</v>
      </c>
      <c r="T5" s="5" t="s">
        <v>47</v>
      </c>
    </row>
    <row r="6" spans="1:20" ht="13.5">
      <c r="A6">
        <v>0.04</v>
      </c>
      <c r="B6">
        <v>2.81843</v>
      </c>
      <c r="C6" s="9">
        <f t="shared" si="0"/>
        <v>3.757901040881415</v>
      </c>
      <c r="D6" s="12">
        <f t="shared" si="1"/>
        <v>3.757901040881415</v>
      </c>
      <c r="E6" s="12">
        <f t="shared" si="2"/>
        <v>4.216603127391534</v>
      </c>
      <c r="F6" s="12">
        <f t="shared" si="3"/>
        <v>3.198542357693265</v>
      </c>
      <c r="G6">
        <f t="shared" si="4"/>
        <v>0.08937025115519698</v>
      </c>
      <c r="H6" s="8"/>
      <c r="O6" s="5">
        <f>O3</f>
        <v>5</v>
      </c>
      <c r="P6" s="5">
        <f>P3*1000</f>
        <v>5000</v>
      </c>
      <c r="Q6" s="5">
        <f>Q3*1000</f>
        <v>2000</v>
      </c>
      <c r="R6" s="5">
        <v>30</v>
      </c>
      <c r="S6" s="5">
        <f>S3*10</f>
        <v>100</v>
      </c>
      <c r="T6" s="6">
        <f>T3*100</f>
        <v>333.33333333333337</v>
      </c>
    </row>
    <row r="7" spans="1:7" ht="13.5">
      <c r="A7">
        <v>0.05</v>
      </c>
      <c r="B7">
        <v>2.99007</v>
      </c>
      <c r="C7" s="9">
        <f t="shared" si="0"/>
        <v>3.9867647842233347</v>
      </c>
      <c r="D7" s="12">
        <f t="shared" si="1"/>
        <v>3.9867647842233347</v>
      </c>
      <c r="E7" s="12">
        <f t="shared" si="2"/>
        <v>4.07142900782123</v>
      </c>
      <c r="F7" s="12">
        <f t="shared" si="3"/>
        <v>3.1877364713497065</v>
      </c>
      <c r="G7">
        <f t="shared" si="4"/>
        <v>0.12809358028072074</v>
      </c>
    </row>
    <row r="8" spans="1:15" ht="13.5">
      <c r="A8" s="1">
        <v>0.06</v>
      </c>
      <c r="B8">
        <v>2.98212</v>
      </c>
      <c r="C8" s="9">
        <f t="shared" si="0"/>
        <v>3.9402859905266534</v>
      </c>
      <c r="D8" s="12">
        <f t="shared" si="1"/>
        <v>3.931383920813882</v>
      </c>
      <c r="E8" s="12">
        <f t="shared" si="2"/>
        <v>3.9402859905266534</v>
      </c>
      <c r="F8" s="12">
        <f t="shared" si="3"/>
        <v>3.176930585006148</v>
      </c>
      <c r="G8">
        <f t="shared" si="4"/>
        <v>0.16772883415447068</v>
      </c>
      <c r="O8" t="s">
        <v>27</v>
      </c>
    </row>
    <row r="9" spans="1:17" ht="13.5">
      <c r="A9">
        <v>0.07</v>
      </c>
      <c r="B9">
        <v>2.95426</v>
      </c>
      <c r="C9" s="9">
        <f t="shared" si="0"/>
        <v>3.8210503872897226</v>
      </c>
      <c r="D9" s="12">
        <f t="shared" si="1"/>
        <v>3.5917584506530535</v>
      </c>
      <c r="E9" s="12">
        <f t="shared" si="2"/>
        <v>3.8210503872897226</v>
      </c>
      <c r="F9" s="12">
        <f t="shared" si="3"/>
        <v>3.16612469866259</v>
      </c>
      <c r="G9">
        <f t="shared" si="4"/>
        <v>0.20653551604355255</v>
      </c>
      <c r="O9" s="2" t="s">
        <v>24</v>
      </c>
      <c r="P9" s="2" t="s">
        <v>25</v>
      </c>
      <c r="Q9" s="4" t="s">
        <v>17</v>
      </c>
    </row>
    <row r="10" spans="1:17" ht="13.5">
      <c r="A10">
        <v>0.08</v>
      </c>
      <c r="B10">
        <v>2.92717</v>
      </c>
      <c r="C10" s="9">
        <f t="shared" si="0"/>
        <v>3.712022883625005</v>
      </c>
      <c r="D10" s="12">
        <f t="shared" si="1"/>
        <v>2.967888373740854</v>
      </c>
      <c r="E10" s="12">
        <f t="shared" si="2"/>
        <v>3.712022883625005</v>
      </c>
      <c r="F10" s="12">
        <f t="shared" si="3"/>
        <v>3.1553188123190314</v>
      </c>
      <c r="G10">
        <f t="shared" si="4"/>
        <v>0.24420088239812618</v>
      </c>
      <c r="O10" s="4" t="s">
        <v>13</v>
      </c>
      <c r="P10" s="2" t="s">
        <v>26</v>
      </c>
      <c r="Q10" s="4" t="s">
        <v>21</v>
      </c>
    </row>
    <row r="11" spans="1:17" ht="13.5">
      <c r="A11">
        <v>0.09</v>
      </c>
      <c r="B11">
        <v>2.90082</v>
      </c>
      <c r="C11" s="9">
        <f t="shared" si="0"/>
        <v>3.6118253839379615</v>
      </c>
      <c r="D11" s="12">
        <f t="shared" si="1"/>
        <v>2.0597736900772796</v>
      </c>
      <c r="E11" s="12">
        <f t="shared" si="2"/>
        <v>3.6118253839379615</v>
      </c>
      <c r="F11" s="12">
        <f t="shared" si="3"/>
        <v>3.1445129259754734</v>
      </c>
      <c r="G11">
        <f t="shared" si="4"/>
        <v>0.280820123735941</v>
      </c>
      <c r="O11" s="2">
        <v>3300</v>
      </c>
      <c r="P11" s="2">
        <v>2.8</v>
      </c>
      <c r="Q11" s="7">
        <f>P11*O11^2*10^(-6)</f>
        <v>30.491999999999994</v>
      </c>
    </row>
    <row r="12" spans="1:7" ht="13.5">
      <c r="A12">
        <v>0.1</v>
      </c>
      <c r="B12">
        <v>2.87516</v>
      </c>
      <c r="C12" s="9">
        <f t="shared" si="0"/>
        <v>3.5193269357561223</v>
      </c>
      <c r="D12" s="12">
        <f t="shared" si="1"/>
        <v>0.8674143996623317</v>
      </c>
      <c r="E12" s="12">
        <f t="shared" si="2"/>
        <v>3.5193269357561223</v>
      </c>
      <c r="F12" s="12">
        <f t="shared" si="3"/>
        <v>3.133707039631915</v>
      </c>
      <c r="G12">
        <f t="shared" si="4"/>
        <v>0.3164758853344114</v>
      </c>
    </row>
    <row r="13" spans="1:7" ht="13.5">
      <c r="A13">
        <v>0.11</v>
      </c>
      <c r="B13">
        <v>2.85017</v>
      </c>
      <c r="C13" s="9">
        <f t="shared" si="0"/>
        <v>3.4335895167231625</v>
      </c>
      <c r="D13" s="12">
        <f t="shared" si="1"/>
        <v>-0.609189497503988</v>
      </c>
      <c r="E13" s="12">
        <f t="shared" si="2"/>
        <v>3.4335895167231625</v>
      </c>
      <c r="F13" s="12">
        <f t="shared" si="3"/>
        <v>3.1229011532883564</v>
      </c>
      <c r="G13">
        <f t="shared" si="4"/>
        <v>0.3512404675968078</v>
      </c>
    </row>
    <row r="14" spans="1:7" ht="13.5">
      <c r="A14">
        <v>0.12</v>
      </c>
      <c r="B14">
        <v>2.82582</v>
      </c>
      <c r="C14" s="9">
        <f t="shared" si="0"/>
        <v>3.3538276820324704</v>
      </c>
      <c r="D14" s="12">
        <f t="shared" si="1"/>
        <v>-2.370038001421681</v>
      </c>
      <c r="E14" s="12">
        <f t="shared" si="2"/>
        <v>3.3538276820324704</v>
      </c>
      <c r="F14" s="12">
        <f t="shared" si="3"/>
        <v>3.1120952669447983</v>
      </c>
      <c r="G14">
        <f t="shared" si="4"/>
        <v>0.385177553590586</v>
      </c>
    </row>
    <row r="15" spans="1:7" ht="13.5">
      <c r="A15">
        <v>0.13</v>
      </c>
      <c r="B15">
        <v>2.80209</v>
      </c>
      <c r="C15" s="9">
        <f t="shared" si="0"/>
        <v>3.2793780700550133</v>
      </c>
      <c r="D15" s="12">
        <f t="shared" si="1"/>
        <v>-4.4151311120907515</v>
      </c>
      <c r="E15" s="12">
        <f t="shared" si="2"/>
        <v>3.2793780700550133</v>
      </c>
      <c r="F15" s="12">
        <f t="shared" si="3"/>
        <v>3.10128938060124</v>
      </c>
      <c r="G15">
        <f t="shared" si="4"/>
        <v>0.4183435823510234</v>
      </c>
    </row>
    <row r="16" spans="1:7" ht="13.5">
      <c r="A16">
        <v>0.14</v>
      </c>
      <c r="B16">
        <v>2.77895</v>
      </c>
      <c r="C16" s="9">
        <f t="shared" si="0"/>
        <v>3.209676040749188</v>
      </c>
      <c r="D16" s="12">
        <f t="shared" si="1"/>
        <v>-6.744468829511196</v>
      </c>
      <c r="E16" s="12">
        <f t="shared" si="2"/>
        <v>3.209676040749188</v>
      </c>
      <c r="F16" s="12">
        <f t="shared" si="3"/>
        <v>3.0904834942576818</v>
      </c>
      <c r="G16">
        <f t="shared" si="4"/>
        <v>0.45078885290504445</v>
      </c>
    </row>
    <row r="17" spans="1:7" ht="13.5">
      <c r="A17">
        <v>0.15</v>
      </c>
      <c r="B17">
        <v>2.75636</v>
      </c>
      <c r="C17" s="9">
        <f t="shared" si="0"/>
        <v>3.144237555419489</v>
      </c>
      <c r="D17" s="12">
        <f t="shared" si="1"/>
        <v>-9.358051153683009</v>
      </c>
      <c r="E17" s="12">
        <f t="shared" si="2"/>
        <v>3.144237555419489</v>
      </c>
      <c r="F17" s="12">
        <f t="shared" si="3"/>
        <v>3.0796776079141233</v>
      </c>
      <c r="G17">
        <f t="shared" si="4"/>
        <v>0.48255842088588785</v>
      </c>
    </row>
    <row r="18" spans="1:20" ht="13.5">
      <c r="A18">
        <v>0.16</v>
      </c>
      <c r="B18">
        <v>2.73432</v>
      </c>
      <c r="C18" s="9">
        <f t="shared" si="0"/>
        <v>3.082644962465214</v>
      </c>
      <c r="D18" s="12">
        <f t="shared" si="1"/>
        <v>-12.255878084606197</v>
      </c>
      <c r="E18" s="12">
        <f t="shared" si="2"/>
        <v>3.082644962465214</v>
      </c>
      <c r="F18" s="12">
        <f t="shared" si="3"/>
        <v>3.0688717215705648</v>
      </c>
      <c r="G18">
        <f t="shared" si="4"/>
        <v>0.5136928334753114</v>
      </c>
      <c r="O18" t="s">
        <v>30</v>
      </c>
      <c r="P18" t="s">
        <v>31</v>
      </c>
      <c r="Q18" t="s">
        <v>32</v>
      </c>
      <c r="R18" t="s">
        <v>33</v>
      </c>
      <c r="S18" t="s">
        <v>34</v>
      </c>
      <c r="T18" t="s">
        <v>35</v>
      </c>
    </row>
    <row r="19" spans="1:20" ht="13.5">
      <c r="A19">
        <v>0.17</v>
      </c>
      <c r="B19">
        <v>2.7128</v>
      </c>
      <c r="C19" s="9">
        <f t="shared" si="0"/>
        <v>3.0245357315316403</v>
      </c>
      <c r="D19" s="12">
        <f t="shared" si="1"/>
        <v>-15.437949622280762</v>
      </c>
      <c r="E19" s="12">
        <f t="shared" si="2"/>
        <v>3.0245357315316403</v>
      </c>
      <c r="F19" s="12">
        <f t="shared" si="3"/>
        <v>3.0580658352270067</v>
      </c>
      <c r="G19">
        <f t="shared" si="4"/>
        <v>0.5442287369452956</v>
      </c>
      <c r="O19">
        <v>0.064</v>
      </c>
      <c r="P19" s="1">
        <v>3.33</v>
      </c>
      <c r="Q19">
        <v>2</v>
      </c>
      <c r="R19" s="1">
        <v>2</v>
      </c>
      <c r="S19" s="1">
        <v>3</v>
      </c>
      <c r="T19" s="1">
        <v>5</v>
      </c>
    </row>
    <row r="20" spans="1:7" ht="13.5">
      <c r="A20">
        <v>0.18</v>
      </c>
      <c r="B20">
        <v>2.69178</v>
      </c>
      <c r="C20" s="9">
        <f t="shared" si="0"/>
        <v>2.969593439523122</v>
      </c>
      <c r="D20" s="12">
        <f t="shared" si="1"/>
        <v>-18.904265766706693</v>
      </c>
      <c r="E20" s="12">
        <f t="shared" si="2"/>
        <v>2.969593439523122</v>
      </c>
      <c r="F20" s="12">
        <f t="shared" si="3"/>
        <v>3.047259948883448</v>
      </c>
      <c r="G20">
        <f t="shared" si="4"/>
        <v>0.5741993828005694</v>
      </c>
    </row>
    <row r="21" spans="1:7" ht="13.5">
      <c r="A21">
        <v>0.19</v>
      </c>
      <c r="B21">
        <v>2.67125</v>
      </c>
      <c r="C21" s="9">
        <f t="shared" si="0"/>
        <v>2.91754049515702</v>
      </c>
      <c r="D21" s="12">
        <f t="shared" si="1"/>
        <v>-22.654826517884008</v>
      </c>
      <c r="E21" s="12">
        <f t="shared" si="2"/>
        <v>2.91754049515702</v>
      </c>
      <c r="F21" s="12">
        <f t="shared" si="3"/>
        <v>3.0364540625398897</v>
      </c>
      <c r="G21">
        <f t="shared" si="4"/>
        <v>0.6036350524739701</v>
      </c>
    </row>
    <row r="22" spans="1:7" ht="13.5">
      <c r="A22">
        <v>0.2</v>
      </c>
      <c r="B22">
        <v>2.65117</v>
      </c>
      <c r="C22" s="9">
        <f t="shared" si="0"/>
        <v>2.8681322191847767</v>
      </c>
      <c r="D22" s="12">
        <f t="shared" si="1"/>
        <v>-26.689631875812687</v>
      </c>
      <c r="E22" s="12">
        <f t="shared" si="2"/>
        <v>2.8681322191847767</v>
      </c>
      <c r="F22" s="12">
        <f t="shared" si="3"/>
        <v>3.0256481761963316</v>
      </c>
      <c r="G22">
        <f t="shared" si="4"/>
        <v>0.6325634160456791</v>
      </c>
    </row>
    <row r="23" spans="1:16" ht="13.5">
      <c r="A23">
        <v>0.21</v>
      </c>
      <c r="B23">
        <v>2.63154</v>
      </c>
      <c r="C23" s="9">
        <f t="shared" si="0"/>
        <v>2.8211519915136307</v>
      </c>
      <c r="D23" s="12">
        <f t="shared" si="1"/>
        <v>-31.008681840492738</v>
      </c>
      <c r="E23" s="12">
        <f t="shared" si="2"/>
        <v>2.8211519915136307</v>
      </c>
      <c r="F23" s="12">
        <f t="shared" si="3"/>
        <v>3.014842289852773</v>
      </c>
      <c r="G23">
        <f t="shared" si="4"/>
        <v>0.6610098370991712</v>
      </c>
      <c r="P23" t="s">
        <v>43</v>
      </c>
    </row>
    <row r="24" spans="1:16" ht="13.5">
      <c r="A24">
        <v>0.22</v>
      </c>
      <c r="B24">
        <v>2.61234</v>
      </c>
      <c r="C24" s="9">
        <f t="shared" si="0"/>
        <v>2.7764072451855717</v>
      </c>
      <c r="D24" s="12">
        <f t="shared" si="1"/>
        <v>-35.61197641192416</v>
      </c>
      <c r="E24" s="12">
        <f t="shared" si="2"/>
        <v>2.7764072451855717</v>
      </c>
      <c r="F24" s="12">
        <f t="shared" si="3"/>
        <v>3.004036403509215</v>
      </c>
      <c r="G24">
        <f t="shared" si="4"/>
        <v>0.6889976332826672</v>
      </c>
      <c r="P24" t="s">
        <v>44</v>
      </c>
    </row>
    <row r="25" spans="1:7" ht="13.5">
      <c r="A25">
        <v>0.23</v>
      </c>
      <c r="B25">
        <v>2.59356</v>
      </c>
      <c r="C25" s="9">
        <f t="shared" si="0"/>
        <v>2.7337261379266518</v>
      </c>
      <c r="D25" s="12">
        <f t="shared" si="1"/>
        <v>-40.49951559010699</v>
      </c>
      <c r="E25" s="12">
        <f t="shared" si="2"/>
        <v>2.7337261379266518</v>
      </c>
      <c r="F25" s="12">
        <f t="shared" si="3"/>
        <v>2.9932305171656566</v>
      </c>
      <c r="G25">
        <f t="shared" si="4"/>
        <v>0.7165483001982282</v>
      </c>
    </row>
    <row r="26" spans="1:7" ht="13.5">
      <c r="A26">
        <v>0.24</v>
      </c>
      <c r="B26">
        <v>2.57517</v>
      </c>
      <c r="C26" s="9">
        <f t="shared" si="0"/>
        <v>2.69295476986283</v>
      </c>
      <c r="D26" s="12">
        <f t="shared" si="1"/>
        <v>-45.671299375041144</v>
      </c>
      <c r="E26" s="12">
        <f t="shared" si="2"/>
        <v>2.69295476986283</v>
      </c>
      <c r="F26" s="12">
        <f t="shared" si="3"/>
        <v>2.9824246308220985</v>
      </c>
      <c r="G26">
        <f t="shared" si="4"/>
        <v>0.7436817047371757</v>
      </c>
    </row>
    <row r="27" spans="1:7" ht="13.5">
      <c r="A27">
        <v>0.25</v>
      </c>
      <c r="B27">
        <v>2.55717</v>
      </c>
      <c r="C27" s="9">
        <f t="shared" si="0"/>
        <v>2.653954844551866</v>
      </c>
      <c r="D27" s="12">
        <f t="shared" si="1"/>
        <v>-51.1273277667267</v>
      </c>
      <c r="E27" s="12">
        <f t="shared" si="2"/>
        <v>2.653954844551866</v>
      </c>
      <c r="F27" s="12">
        <f t="shared" si="3"/>
        <v>2.97161874447854</v>
      </c>
      <c r="G27">
        <f t="shared" si="4"/>
        <v>0.7704162528092491</v>
      </c>
    </row>
    <row r="28" spans="1:7" ht="13.5">
      <c r="A28">
        <v>0.26</v>
      </c>
      <c r="B28">
        <v>2.53954</v>
      </c>
      <c r="C28" s="9">
        <f t="shared" si="0"/>
        <v>2.6166016922001076</v>
      </c>
      <c r="D28" s="12">
        <f t="shared" si="1"/>
        <v>-56.86760076516362</v>
      </c>
      <c r="E28" s="12">
        <f t="shared" si="2"/>
        <v>2.6166016922001076</v>
      </c>
      <c r="F28" s="12">
        <f t="shared" si="3"/>
        <v>2.9608128581349815</v>
      </c>
      <c r="G28">
        <f t="shared" si="4"/>
        <v>0.7967690354930089</v>
      </c>
    </row>
    <row r="29" spans="1:7" ht="13.5">
      <c r="A29">
        <v>0.27</v>
      </c>
      <c r="B29">
        <v>2.52227</v>
      </c>
      <c r="C29" s="9">
        <f t="shared" si="0"/>
        <v>2.5807825905964474</v>
      </c>
      <c r="D29" s="12">
        <f t="shared" si="1"/>
        <v>-62.892118370351945</v>
      </c>
      <c r="E29" s="12">
        <f t="shared" si="2"/>
        <v>2.5807825905964474</v>
      </c>
      <c r="F29" s="12">
        <f t="shared" si="3"/>
        <v>2.9500069717914235</v>
      </c>
      <c r="G29">
        <f t="shared" si="4"/>
        <v>0.8227559569069917</v>
      </c>
    </row>
    <row r="30" spans="1:7" ht="13.5">
      <c r="A30">
        <v>0.28</v>
      </c>
      <c r="B30">
        <v>2.50535</v>
      </c>
      <c r="C30" s="9">
        <f t="shared" si="0"/>
        <v>2.5463953321836366</v>
      </c>
      <c r="D30" s="12">
        <f t="shared" si="1"/>
        <v>-69.2008805822916</v>
      </c>
      <c r="E30" s="12">
        <f t="shared" si="2"/>
        <v>2.5463953321836366</v>
      </c>
      <c r="F30" s="12">
        <f t="shared" si="3"/>
        <v>2.939201085447865</v>
      </c>
      <c r="G30">
        <f t="shared" si="4"/>
        <v>0.8483918465208921</v>
      </c>
    </row>
    <row r="31" spans="1:7" ht="13.5">
      <c r="A31">
        <v>0.29</v>
      </c>
      <c r="B31">
        <v>2.48877</v>
      </c>
      <c r="C31" s="9">
        <f t="shared" si="0"/>
        <v>2.513346995730784</v>
      </c>
      <c r="D31" s="12">
        <f t="shared" si="1"/>
        <v>-75.79388740098261</v>
      </c>
      <c r="E31" s="12">
        <f t="shared" si="2"/>
        <v>2.513346995730784</v>
      </c>
      <c r="F31" s="12">
        <f t="shared" si="3"/>
        <v>2.9283951991043065</v>
      </c>
      <c r="G31">
        <f t="shared" si="4"/>
        <v>0.8736905581604641</v>
      </c>
    </row>
    <row r="32" spans="1:7" ht="13.5">
      <c r="A32">
        <v>0.3</v>
      </c>
      <c r="B32">
        <v>2.47251</v>
      </c>
      <c r="C32" s="9">
        <f t="shared" si="0"/>
        <v>2.4815528889540968</v>
      </c>
      <c r="D32" s="12">
        <f t="shared" si="1"/>
        <v>-82.67113882642505</v>
      </c>
      <c r="E32" s="12">
        <f t="shared" si="2"/>
        <v>2.4815528889540968</v>
      </c>
      <c r="F32" s="12">
        <f t="shared" si="3"/>
        <v>2.9175893127607484</v>
      </c>
      <c r="G32">
        <f t="shared" si="4"/>
        <v>0.8986650575838886</v>
      </c>
    </row>
    <row r="33" spans="1:7" ht="13.5">
      <c r="A33">
        <v>0.31</v>
      </c>
      <c r="B33">
        <v>2.45656</v>
      </c>
      <c r="C33" s="9">
        <f t="shared" si="0"/>
        <v>2.4509356346622813</v>
      </c>
      <c r="D33" s="12">
        <f t="shared" si="1"/>
        <v>-89.83263485861885</v>
      </c>
      <c r="E33" s="12">
        <f t="shared" si="2"/>
        <v>2.4509356346622813</v>
      </c>
      <c r="F33" s="12">
        <f t="shared" si="3"/>
        <v>2.90678342641719</v>
      </c>
      <c r="G33">
        <f t="shared" si="4"/>
        <v>0.9233275002019705</v>
      </c>
    </row>
    <row r="34" spans="1:7" ht="13.5">
      <c r="A34">
        <v>0.32</v>
      </c>
      <c r="B34">
        <v>2.44092</v>
      </c>
      <c r="C34" s="9">
        <f t="shared" si="0"/>
        <v>2.421424377956998</v>
      </c>
      <c r="D34" s="12">
        <f t="shared" si="1"/>
        <v>-97.27837549756401</v>
      </c>
      <c r="E34" s="12">
        <f t="shared" si="2"/>
        <v>2.421424377956998</v>
      </c>
      <c r="F34" s="12">
        <f t="shared" si="3"/>
        <v>2.895977540073632</v>
      </c>
      <c r="G34">
        <f t="shared" si="4"/>
        <v>0.9476893002650669</v>
      </c>
    </row>
    <row r="35" spans="1:7" ht="13.5">
      <c r="A35">
        <v>0.33</v>
      </c>
      <c r="B35">
        <v>2.42558</v>
      </c>
      <c r="C35" s="9">
        <f t="shared" si="0"/>
        <v>2.3929540959823328</v>
      </c>
      <c r="D35" s="12">
        <f t="shared" si="1"/>
        <v>-105.00836074326057</v>
      </c>
      <c r="E35" s="12">
        <f t="shared" si="2"/>
        <v>2.3929540959823328</v>
      </c>
      <c r="F35" s="12">
        <f t="shared" si="3"/>
        <v>2.8851716537300733</v>
      </c>
      <c r="G35">
        <f t="shared" si="4"/>
        <v>0.9717611926347636</v>
      </c>
    </row>
    <row r="36" spans="1:7" ht="13.5">
      <c r="A36">
        <v>0.34</v>
      </c>
      <c r="B36">
        <v>2.41052</v>
      </c>
      <c r="C36" s="9">
        <f t="shared" si="0"/>
        <v>2.3654649949066173</v>
      </c>
      <c r="D36" s="12">
        <f t="shared" si="1"/>
        <v>-113.02259059570846</v>
      </c>
      <c r="E36" s="12">
        <f t="shared" si="2"/>
        <v>2.3654649949066173</v>
      </c>
      <c r="F36" s="12">
        <f t="shared" si="3"/>
        <v>2.874365767386515</v>
      </c>
      <c r="G36">
        <f t="shared" si="4"/>
        <v>0.9955532880892083</v>
      </c>
    </row>
    <row r="37" spans="1:7" ht="13.5">
      <c r="A37">
        <v>0.35</v>
      </c>
      <c r="B37">
        <v>2.39573</v>
      </c>
      <c r="C37" s="9">
        <f t="shared" si="0"/>
        <v>2.338901981400341</v>
      </c>
      <c r="D37" s="12">
        <f t="shared" si="1"/>
        <v>-121.32106505490772</v>
      </c>
      <c r="E37" s="12">
        <f t="shared" si="2"/>
        <v>2.338901981400341</v>
      </c>
      <c r="F37" s="12">
        <f t="shared" si="3"/>
        <v>2.863559881042957</v>
      </c>
      <c r="G37">
        <f t="shared" si="4"/>
        <v>1.019075122970743</v>
      </c>
    </row>
    <row r="38" spans="1:7" ht="13.5">
      <c r="A38">
        <v>0.36</v>
      </c>
      <c r="B38">
        <v>2.38122</v>
      </c>
      <c r="C38" s="9">
        <f t="shared" si="0"/>
        <v>2.3132141979724183</v>
      </c>
      <c r="D38" s="12">
        <f t="shared" si="1"/>
        <v>-129.9037841208584</v>
      </c>
      <c r="E38" s="12">
        <f t="shared" si="2"/>
        <v>2.3132141979724183</v>
      </c>
      <c r="F38" s="12">
        <f t="shared" si="3"/>
        <v>2.8527539946993983</v>
      </c>
      <c r="G38">
        <f t="shared" si="4"/>
        <v>1.0423357038676069</v>
      </c>
    </row>
    <row r="39" spans="1:7" ht="13.5">
      <c r="A39">
        <v>0.37</v>
      </c>
      <c r="B39">
        <v>2.36697</v>
      </c>
      <c r="C39" s="9">
        <f t="shared" si="0"/>
        <v>2.2883546132421677</v>
      </c>
      <c r="D39" s="12">
        <f t="shared" si="1"/>
        <v>-138.77074779356042</v>
      </c>
      <c r="E39" s="12">
        <f t="shared" si="2"/>
        <v>2.2883546132421677</v>
      </c>
      <c r="F39" s="12">
        <f t="shared" si="3"/>
        <v>2.84194810835584</v>
      </c>
      <c r="G39">
        <f t="shared" si="4"/>
        <v>1.06534354792368</v>
      </c>
    </row>
    <row r="40" spans="1:7" ht="13.5">
      <c r="A40">
        <v>0.38</v>
      </c>
      <c r="B40">
        <v>2.35297</v>
      </c>
      <c r="C40" s="9">
        <f t="shared" si="0"/>
        <v>2.2642796596326153</v>
      </c>
      <c r="D40" s="12">
        <f t="shared" si="1"/>
        <v>-147.92195607301386</v>
      </c>
      <c r="E40" s="12">
        <f t="shared" si="2"/>
        <v>2.2642796596326153</v>
      </c>
      <c r="F40" s="12">
        <f t="shared" si="3"/>
        <v>2.8311422220122817</v>
      </c>
      <c r="G40">
        <f t="shared" si="4"/>
        <v>1.0881067192880538</v>
      </c>
    </row>
    <row r="41" spans="1:7" ht="13.5">
      <c r="A41">
        <v>0.39</v>
      </c>
      <c r="B41">
        <v>2.33921</v>
      </c>
      <c r="C41" s="9">
        <f t="shared" si="0"/>
        <v>2.2409489121323283</v>
      </c>
      <c r="D41" s="12">
        <f t="shared" si="1"/>
        <v>-157.35740895921865</v>
      </c>
      <c r="E41" s="12">
        <f t="shared" si="2"/>
        <v>2.2409489121323283</v>
      </c>
      <c r="F41" s="12">
        <f t="shared" si="3"/>
        <v>2.820336335668723</v>
      </c>
      <c r="G41">
        <f t="shared" si="4"/>
        <v>1.1106328621468786</v>
      </c>
    </row>
    <row r="42" spans="1:7" ht="13.5">
      <c r="A42">
        <v>0.4</v>
      </c>
      <c r="B42">
        <v>2.3257</v>
      </c>
      <c r="C42" s="9">
        <f t="shared" si="0"/>
        <v>2.2183248027351246</v>
      </c>
      <c r="D42" s="12">
        <f t="shared" si="1"/>
        <v>-167.07710645217477</v>
      </c>
      <c r="E42" s="12">
        <f t="shared" si="2"/>
        <v>2.2183248027351246</v>
      </c>
      <c r="F42" s="12">
        <f t="shared" si="3"/>
        <v>2.809530449325165</v>
      </c>
      <c r="G42">
        <f t="shared" si="4"/>
        <v>1.132929230721216</v>
      </c>
    </row>
    <row r="43" spans="1:7" ht="13.5">
      <c r="A43">
        <v>0.41</v>
      </c>
      <c r="B43">
        <v>2.31241</v>
      </c>
      <c r="C43" s="9">
        <f t="shared" si="0"/>
        <v>2.1963723659673136</v>
      </c>
      <c r="D43" s="12">
        <f t="shared" si="1"/>
        <v>-177.08104855188228</v>
      </c>
      <c r="E43" s="12">
        <f t="shared" si="2"/>
        <v>2.1963723659673136</v>
      </c>
      <c r="F43" s="12">
        <f t="shared" si="3"/>
        <v>2.7987245629816067</v>
      </c>
      <c r="G43">
        <f t="shared" si="4"/>
        <v>1.155002716564728</v>
      </c>
    </row>
    <row r="44" spans="1:7" ht="13.5">
      <c r="A44">
        <v>0.42</v>
      </c>
      <c r="B44">
        <v>2.29935</v>
      </c>
      <c r="C44" s="9">
        <f t="shared" si="0"/>
        <v>2.1750590115803563</v>
      </c>
      <c r="D44" s="12">
        <f t="shared" si="1"/>
        <v>-187.36923525834118</v>
      </c>
      <c r="E44" s="12">
        <f t="shared" si="2"/>
        <v>2.1750590115803563</v>
      </c>
      <c r="F44" s="12">
        <f t="shared" si="3"/>
        <v>2.7879186766380486</v>
      </c>
      <c r="G44">
        <f t="shared" si="4"/>
        <v>1.1768598734524665</v>
      </c>
    </row>
    <row r="45" spans="1:7" ht="13.5">
      <c r="A45">
        <v>0.43</v>
      </c>
      <c r="B45">
        <v>2.28651</v>
      </c>
      <c r="C45" s="9">
        <f t="shared" si="0"/>
        <v>2.154354321046925</v>
      </c>
      <c r="D45" s="12">
        <f t="shared" si="1"/>
        <v>-197.9416665715515</v>
      </c>
      <c r="E45" s="12">
        <f t="shared" si="2"/>
        <v>2.154354321046925</v>
      </c>
      <c r="F45" s="12">
        <f t="shared" si="3"/>
        <v>2.77711279029449</v>
      </c>
      <c r="G45">
        <f t="shared" si="4"/>
        <v>1.1985069401156028</v>
      </c>
    </row>
    <row r="46" spans="1:7" ht="13.5">
      <c r="A46">
        <v>0.44</v>
      </c>
      <c r="B46">
        <v>2.27388</v>
      </c>
      <c r="C46" s="9">
        <f t="shared" si="0"/>
        <v>2.13422986496948</v>
      </c>
      <c r="D46" s="12">
        <f t="shared" si="1"/>
        <v>-208.79834249151307</v>
      </c>
      <c r="E46" s="12">
        <f t="shared" si="2"/>
        <v>2.13422986496948</v>
      </c>
      <c r="F46" s="12">
        <f t="shared" si="3"/>
        <v>2.7663069039509316</v>
      </c>
      <c r="G46">
        <f t="shared" si="4"/>
        <v>1.2199498610456847</v>
      </c>
    </row>
    <row r="47" spans="1:7" ht="13.5">
      <c r="A47">
        <v>0.45</v>
      </c>
      <c r="B47">
        <v>2.26146</v>
      </c>
      <c r="C47" s="9">
        <f t="shared" si="0"/>
        <v>2.1146590389081656</v>
      </c>
      <c r="D47" s="12">
        <f t="shared" si="1"/>
        <v>-219.93926301822614</v>
      </c>
      <c r="E47" s="12">
        <f t="shared" si="2"/>
        <v>2.1146590389081656</v>
      </c>
      <c r="F47" s="12">
        <f t="shared" si="3"/>
        <v>2.7555010176073735</v>
      </c>
      <c r="G47">
        <f t="shared" si="4"/>
        <v>1.241194305565073</v>
      </c>
    </row>
    <row r="48" spans="1:7" ht="13.5">
      <c r="A48">
        <v>0.46</v>
      </c>
      <c r="B48">
        <v>2.24924</v>
      </c>
      <c r="C48" s="9">
        <f t="shared" si="0"/>
        <v>2.095616915471622</v>
      </c>
      <c r="D48" s="12">
        <f t="shared" si="1"/>
        <v>-231.3644281516906</v>
      </c>
      <c r="E48" s="12">
        <f t="shared" si="2"/>
        <v>2.095616915471622</v>
      </c>
      <c r="F48" s="12">
        <f t="shared" si="3"/>
        <v>2.744695131263815</v>
      </c>
      <c r="G48">
        <f t="shared" si="4"/>
        <v>1.262245685336972</v>
      </c>
    </row>
    <row r="49" spans="1:7" ht="13.5">
      <c r="A49">
        <v>0.47</v>
      </c>
      <c r="B49">
        <v>2.23722</v>
      </c>
      <c r="C49" s="9">
        <f t="shared" si="0"/>
        <v>2.0770801108004564</v>
      </c>
      <c r="D49" s="12">
        <f t="shared" si="1"/>
        <v>-243.0738378919063</v>
      </c>
      <c r="E49" s="12">
        <f t="shared" si="2"/>
        <v>2.0770801108004564</v>
      </c>
      <c r="F49" s="12">
        <f t="shared" si="3"/>
        <v>2.733889244920257</v>
      </c>
      <c r="G49">
        <f t="shared" si="4"/>
        <v>1.2831091704683324</v>
      </c>
    </row>
    <row r="50" spans="1:7" ht="13.5">
      <c r="A50">
        <v>0.48</v>
      </c>
      <c r="B50">
        <v>2.22538</v>
      </c>
      <c r="C50" s="9">
        <f t="shared" si="0"/>
        <v>2.05902666381697</v>
      </c>
      <c r="D50" s="12">
        <f t="shared" si="1"/>
        <v>-255.0674922388734</v>
      </c>
      <c r="E50" s="12">
        <f t="shared" si="2"/>
        <v>2.05902666381697</v>
      </c>
      <c r="F50" s="12">
        <f t="shared" si="3"/>
        <v>2.7230833585766985</v>
      </c>
      <c r="G50">
        <f t="shared" si="4"/>
        <v>1.3037897043414195</v>
      </c>
    </row>
    <row r="51" spans="1:7" ht="13.5">
      <c r="A51">
        <v>0.49</v>
      </c>
      <c r="B51">
        <v>2.21374</v>
      </c>
      <c r="C51" s="9">
        <f t="shared" si="0"/>
        <v>2.0414359268232</v>
      </c>
      <c r="D51" s="12">
        <f t="shared" si="1"/>
        <v>-267.34539119259193</v>
      </c>
      <c r="E51" s="12">
        <f t="shared" si="2"/>
        <v>2.0414359268232</v>
      </c>
      <c r="F51" s="12">
        <f t="shared" si="3"/>
        <v>2.71227747223314</v>
      </c>
      <c r="G51">
        <f t="shared" si="4"/>
        <v>1.3242920172946204</v>
      </c>
    </row>
    <row r="52" spans="1:7" ht="13.5">
      <c r="A52">
        <v>0.5</v>
      </c>
      <c r="B52">
        <v>2.20227</v>
      </c>
      <c r="C52" s="9">
        <f t="shared" si="0"/>
        <v>2.0242884662079668</v>
      </c>
      <c r="D52" s="12">
        <f t="shared" si="1"/>
        <v>-279.90753475306184</v>
      </c>
      <c r="E52" s="12">
        <f t="shared" si="2"/>
        <v>2.0242884662079668</v>
      </c>
      <c r="F52" s="12">
        <f t="shared" si="3"/>
        <v>2.701471585889582</v>
      </c>
      <c r="G52">
        <f t="shared" si="4"/>
        <v>1.3446206392597762</v>
      </c>
    </row>
    <row r="53" spans="1:7" ht="13.5">
      <c r="A53">
        <v>0.51</v>
      </c>
      <c r="B53">
        <v>2.19098</v>
      </c>
      <c r="C53" s="9">
        <f t="shared" si="0"/>
        <v>2.0075659721772445</v>
      </c>
      <c r="D53" s="12">
        <f t="shared" si="1"/>
        <v>-292.7539229202832</v>
      </c>
      <c r="E53" s="12">
        <f t="shared" si="2"/>
        <v>2.0075659721772445</v>
      </c>
      <c r="F53" s="12">
        <f t="shared" si="3"/>
        <v>2.6906656995460234</v>
      </c>
      <c r="G53">
        <f t="shared" si="4"/>
        <v>1.3647799114517023</v>
      </c>
    </row>
    <row r="54" spans="1:7" ht="13.5">
      <c r="A54">
        <v>0.52</v>
      </c>
      <c r="B54">
        <v>2.17986</v>
      </c>
      <c r="C54" s="9">
        <f t="shared" si="0"/>
        <v>1.9912511765544871</v>
      </c>
      <c r="D54" s="12">
        <f t="shared" si="1"/>
        <v>-305.8845556942557</v>
      </c>
      <c r="E54" s="12">
        <f t="shared" si="2"/>
        <v>1.9912511765544871</v>
      </c>
      <c r="F54" s="12">
        <f t="shared" si="3"/>
        <v>2.679859813202465</v>
      </c>
      <c r="G54">
        <f t="shared" si="4"/>
        <v>1.384773997195361</v>
      </c>
    </row>
    <row r="55" spans="1:7" ht="13.5">
      <c r="A55">
        <v>0.53</v>
      </c>
      <c r="B55">
        <v>2.16891</v>
      </c>
      <c r="C55" s="9">
        <f t="shared" si="0"/>
        <v>1.9753277778119356</v>
      </c>
      <c r="D55" s="12">
        <f t="shared" si="1"/>
        <v>-319.2994330749798</v>
      </c>
      <c r="E55" s="12">
        <f t="shared" si="2"/>
        <v>1.9753277778119356</v>
      </c>
      <c r="F55" s="12">
        <f t="shared" si="3"/>
        <v>2.669053926858907</v>
      </c>
      <c r="G55">
        <f t="shared" si="4"/>
        <v>1.404606891967193</v>
      </c>
    </row>
    <row r="56" spans="1:7" ht="13.5">
      <c r="A56">
        <v>0.54</v>
      </c>
      <c r="B56">
        <v>2.15812</v>
      </c>
      <c r="C56" s="9">
        <f t="shared" si="0"/>
        <v>1.9597803725929757</v>
      </c>
      <c r="D56" s="12">
        <f t="shared" si="1"/>
        <v>-332.99855506245524</v>
      </c>
      <c r="E56" s="12">
        <f t="shared" si="2"/>
        <v>1.9597803725929757</v>
      </c>
      <c r="F56" s="12">
        <f t="shared" si="3"/>
        <v>2.6582480405153484</v>
      </c>
      <c r="G56">
        <f t="shared" si="4"/>
        <v>1.4242824327192176</v>
      </c>
    </row>
    <row r="57" spans="1:7" ht="13.5">
      <c r="A57">
        <v>0.55</v>
      </c>
      <c r="B57">
        <v>2.1475</v>
      </c>
      <c r="C57" s="9">
        <f t="shared" si="0"/>
        <v>1.9445943930716334</v>
      </c>
      <c r="D57" s="12">
        <f t="shared" si="1"/>
        <v>-346.9819216566819</v>
      </c>
      <c r="E57" s="12">
        <f t="shared" si="2"/>
        <v>1.9445943930716334</v>
      </c>
      <c r="F57" s="12">
        <f t="shared" si="3"/>
        <v>2.64744215417179</v>
      </c>
      <c r="G57">
        <f t="shared" si="4"/>
        <v>1.4438043065475408</v>
      </c>
    </row>
    <row r="58" spans="1:7" ht="13.5">
      <c r="A58">
        <v>0.56</v>
      </c>
      <c r="B58">
        <v>2.13702</v>
      </c>
      <c r="C58" s="9">
        <f t="shared" si="0"/>
        <v>1.9297560495701425</v>
      </c>
      <c r="D58" s="12">
        <f t="shared" si="1"/>
        <v>-361.2495328576601</v>
      </c>
      <c r="E58" s="12">
        <f t="shared" si="2"/>
        <v>1.9297560495701425</v>
      </c>
      <c r="F58" s="12">
        <f t="shared" si="3"/>
        <v>2.636636267828232</v>
      </c>
      <c r="G58">
        <f t="shared" si="4"/>
        <v>1.4631760587607496</v>
      </c>
    </row>
    <row r="59" spans="1:7" ht="13.5">
      <c r="A59">
        <v>0.57</v>
      </c>
      <c r="B59">
        <v>2.1267</v>
      </c>
      <c r="C59" s="9">
        <f t="shared" si="0"/>
        <v>1.915252277920809</v>
      </c>
      <c r="D59" s="12">
        <f t="shared" si="1"/>
        <v>-375.8013886653895</v>
      </c>
      <c r="E59" s="12">
        <f t="shared" si="2"/>
        <v>1.915252277920809</v>
      </c>
      <c r="F59" s="12">
        <f t="shared" si="3"/>
        <v>2.6258303814846737</v>
      </c>
      <c r="G59">
        <f t="shared" si="4"/>
        <v>1.4824011003982045</v>
      </c>
    </row>
    <row r="60" spans="1:7" ht="13.5">
      <c r="A60">
        <v>0.58</v>
      </c>
      <c r="B60">
        <v>2.11653</v>
      </c>
      <c r="C60" s="9">
        <f t="shared" si="0"/>
        <v>1.9010706911154618</v>
      </c>
      <c r="D60" s="12">
        <f t="shared" si="1"/>
        <v>-390.6374890798703</v>
      </c>
      <c r="E60" s="12">
        <f t="shared" si="2"/>
        <v>1.9010706911154618</v>
      </c>
      <c r="F60" s="12">
        <f t="shared" si="3"/>
        <v>2.6150244951411152</v>
      </c>
      <c r="G60">
        <f t="shared" si="4"/>
        <v>1.5014827152433858</v>
      </c>
    </row>
    <row r="61" spans="1:7" ht="13.5">
      <c r="A61">
        <v>0.59</v>
      </c>
      <c r="B61">
        <v>2.1065</v>
      </c>
      <c r="C61" s="9">
        <f t="shared" si="0"/>
        <v>1.8871995348357709</v>
      </c>
      <c r="D61" s="12">
        <f t="shared" si="1"/>
        <v>-405.7578341011026</v>
      </c>
      <c r="E61" s="12">
        <f t="shared" si="2"/>
        <v>1.8871995348357709</v>
      </c>
      <c r="F61" s="12">
        <f t="shared" si="3"/>
        <v>2.6042186087975567</v>
      </c>
      <c r="G61">
        <f t="shared" si="4"/>
        <v>1.520424066373142</v>
      </c>
    </row>
    <row r="62" spans="1:7" ht="13.5">
      <c r="A62">
        <v>0.6</v>
      </c>
      <c r="B62">
        <v>2.09662</v>
      </c>
      <c r="C62" s="9">
        <f t="shared" si="0"/>
        <v>1.8736276465015906</v>
      </c>
      <c r="D62" s="12">
        <f t="shared" si="1"/>
        <v>-421.16242372908624</v>
      </c>
      <c r="E62" s="12">
        <f t="shared" si="2"/>
        <v>1.8736276465015906</v>
      </c>
      <c r="F62" s="12">
        <f t="shared" si="3"/>
        <v>2.5934127224539987</v>
      </c>
      <c r="G62">
        <f t="shared" si="4"/>
        <v>1.539228202279829</v>
      </c>
    </row>
    <row r="63" spans="1:7" ht="13.5">
      <c r="A63">
        <v>0.61</v>
      </c>
      <c r="B63">
        <v>2.08687</v>
      </c>
      <c r="C63" s="9">
        <f t="shared" si="0"/>
        <v>1.8603444175130732</v>
      </c>
      <c r="D63" s="12">
        <f t="shared" si="1"/>
        <v>-436.8512579638212</v>
      </c>
      <c r="E63" s="12">
        <f t="shared" si="2"/>
        <v>1.8603444175130732</v>
      </c>
      <c r="F63" s="12">
        <f t="shared" si="3"/>
        <v>2.58260683611044</v>
      </c>
      <c r="G63">
        <f t="shared" si="4"/>
        <v>1.5578980625999022</v>
      </c>
    </row>
    <row r="64" spans="1:7" ht="13.5">
      <c r="A64">
        <v>0.62</v>
      </c>
      <c r="B64">
        <v>2.07725</v>
      </c>
      <c r="C64" s="9">
        <f t="shared" si="0"/>
        <v>1.8473397583962998</v>
      </c>
      <c r="D64" s="12">
        <f t="shared" si="1"/>
        <v>-452.8243368053076</v>
      </c>
      <c r="E64" s="12">
        <f t="shared" si="2"/>
        <v>1.8473397583962998</v>
      </c>
      <c r="F64" s="12">
        <f t="shared" si="3"/>
        <v>2.5718009497668817</v>
      </c>
      <c r="G64">
        <f t="shared" si="4"/>
        <v>1.576436483479449</v>
      </c>
    </row>
    <row r="65" spans="1:7" ht="13.5">
      <c r="A65">
        <v>0.63</v>
      </c>
      <c r="B65">
        <v>2.06777</v>
      </c>
      <c r="C65" s="9">
        <f t="shared" si="0"/>
        <v>1.8346040665921965</v>
      </c>
      <c r="D65" s="12">
        <f t="shared" si="1"/>
        <v>-469.0816602535454</v>
      </c>
      <c r="E65" s="12">
        <f t="shared" si="2"/>
        <v>1.8346040665921965</v>
      </c>
      <c r="F65" s="12">
        <f t="shared" si="3"/>
        <v>2.5609950634233236</v>
      </c>
      <c r="G65">
        <f t="shared" si="4"/>
        <v>1.5948462026043915</v>
      </c>
    </row>
    <row r="66" spans="1:7" ht="13.5">
      <c r="A66">
        <v>0.64</v>
      </c>
      <c r="B66">
        <v>2.05842</v>
      </c>
      <c r="C66" s="9">
        <f t="shared" si="0"/>
        <v>1.8221281966550444</v>
      </c>
      <c r="D66" s="12">
        <f t="shared" si="1"/>
        <v>-485.6232283085345</v>
      </c>
      <c r="E66" s="12">
        <f t="shared" si="2"/>
        <v>1.8221281966550444</v>
      </c>
      <c r="F66" s="12">
        <f t="shared" si="3"/>
        <v>2.550189177079765</v>
      </c>
      <c r="G66">
        <f t="shared" si="4"/>
        <v>1.6131298639206277</v>
      </c>
    </row>
    <row r="67" spans="1:7" ht="13.5">
      <c r="A67">
        <v>0.65</v>
      </c>
      <c r="B67">
        <v>2.04919</v>
      </c>
      <c r="C67" s="9">
        <f aca="true" t="shared" si="5" ref="C67:C130">IF(A67&lt;=$J$2,D67,IF(A67&lt;=2/3*$K$5,E67,IF(A67&lt;=$K$5,F67,0)))</f>
        <v>1.8099034326504158</v>
      </c>
      <c r="D67" s="12">
        <f aca="true" t="shared" si="6" ref="D67:D130">2*$I$5/$H$5*A67*(1-(A67/(2*$H$5)))</f>
        <v>-502.449040970275</v>
      </c>
      <c r="E67" s="12">
        <f aca="true" t="shared" si="7" ref="E67:E130">$I$2/SQRT(A67-$H$2)</f>
        <v>1.8099034326504158</v>
      </c>
      <c r="F67" s="12">
        <f aca="true" t="shared" si="8" ref="F67:F130">-1*$K$2/($K$5-$J$5)*A67+1*$K$2/($K$5-$J$5)*$K$5</f>
        <v>2.5393832907362066</v>
      </c>
      <c r="G67">
        <f t="shared" si="4"/>
        <v>1.6312900220671551</v>
      </c>
    </row>
    <row r="68" spans="1:7" ht="13.5">
      <c r="A68">
        <v>0.66</v>
      </c>
      <c r="B68">
        <v>2.04008</v>
      </c>
      <c r="C68" s="9">
        <f t="shared" si="5"/>
        <v>1.7979214625632383</v>
      </c>
      <c r="D68" s="12">
        <f t="shared" si="6"/>
        <v>-519.5590982387669</v>
      </c>
      <c r="E68" s="12">
        <f t="shared" si="7"/>
        <v>1.7979214625632383</v>
      </c>
      <c r="F68" s="12">
        <f t="shared" si="8"/>
        <v>2.5285774043926486</v>
      </c>
      <c r="G68">
        <f aca="true" t="shared" si="9" ref="G68:G131">(C67+C68)*$A$3/2+G67</f>
        <v>1.6493291465432234</v>
      </c>
    </row>
    <row r="69" spans="1:7" ht="13.5">
      <c r="A69">
        <v>0.67</v>
      </c>
      <c r="B69">
        <v>2.0311</v>
      </c>
      <c r="C69" s="9">
        <f t="shared" si="5"/>
        <v>1.786174354545243</v>
      </c>
      <c r="D69" s="12">
        <f t="shared" si="6"/>
        <v>-536.9534001140102</v>
      </c>
      <c r="E69" s="12">
        <f t="shared" si="7"/>
        <v>1.786174354545243</v>
      </c>
      <c r="F69" s="12">
        <f t="shared" si="8"/>
        <v>2.51777151804909</v>
      </c>
      <c r="G69">
        <f t="shared" si="9"/>
        <v>1.6672496256287659</v>
      </c>
    </row>
    <row r="70" spans="1:7" ht="13.5">
      <c r="A70">
        <v>0.68</v>
      </c>
      <c r="B70">
        <v>2.02223</v>
      </c>
      <c r="C70" s="9">
        <f t="shared" si="5"/>
        <v>1.7746545348475693</v>
      </c>
      <c r="D70" s="12">
        <f t="shared" si="6"/>
        <v>-554.6319465960047</v>
      </c>
      <c r="E70" s="12">
        <f t="shared" si="7"/>
        <v>1.7746545348475693</v>
      </c>
      <c r="F70" s="12">
        <f t="shared" si="8"/>
        <v>2.506965631705532</v>
      </c>
      <c r="G70">
        <f t="shared" si="9"/>
        <v>1.68505377007573</v>
      </c>
    </row>
    <row r="71" spans="1:7" ht="13.5">
      <c r="A71">
        <v>0.69</v>
      </c>
      <c r="B71">
        <v>2.01348</v>
      </c>
      <c r="C71" s="9">
        <f t="shared" si="5"/>
        <v>1.763354767299033</v>
      </c>
      <c r="D71" s="12">
        <f t="shared" si="6"/>
        <v>-572.5947376847506</v>
      </c>
      <c r="E71" s="12">
        <f t="shared" si="7"/>
        <v>1.763354767299033</v>
      </c>
      <c r="F71" s="12">
        <f t="shared" si="8"/>
        <v>2.4961597453619735</v>
      </c>
      <c r="G71">
        <f t="shared" si="9"/>
        <v>1.702743816586463</v>
      </c>
    </row>
    <row r="72" spans="1:7" ht="13.5">
      <c r="A72">
        <v>0.7</v>
      </c>
      <c r="B72">
        <v>2.00484</v>
      </c>
      <c r="C72" s="9">
        <f t="shared" si="5"/>
        <v>1.7522681342037199</v>
      </c>
      <c r="D72" s="12">
        <f t="shared" si="6"/>
        <v>-590.8417733802479</v>
      </c>
      <c r="E72" s="12">
        <f t="shared" si="7"/>
        <v>1.7522681342037199</v>
      </c>
      <c r="F72" s="12">
        <f t="shared" si="8"/>
        <v>2.4853538590184154</v>
      </c>
      <c r="G72">
        <f t="shared" si="9"/>
        <v>1.7203219310939768</v>
      </c>
    </row>
    <row r="73" spans="1:7" ht="13.5">
      <c r="A73">
        <v>0.71</v>
      </c>
      <c r="B73">
        <v>1.99631</v>
      </c>
      <c r="C73" s="9">
        <f t="shared" si="5"/>
        <v>1.74138801854333</v>
      </c>
      <c r="D73" s="12">
        <f t="shared" si="6"/>
        <v>-609.3730536824967</v>
      </c>
      <c r="E73" s="12">
        <f t="shared" si="7"/>
        <v>1.74138801854333</v>
      </c>
      <c r="F73" s="12">
        <f t="shared" si="8"/>
        <v>2.474547972674857</v>
      </c>
      <c r="G73">
        <f t="shared" si="9"/>
        <v>1.737790211857712</v>
      </c>
    </row>
    <row r="74" spans="1:7" ht="13.5">
      <c r="A74">
        <v>0.72</v>
      </c>
      <c r="B74">
        <v>1.98789</v>
      </c>
      <c r="C74" s="9">
        <f t="shared" si="5"/>
        <v>1.730708087380247</v>
      </c>
      <c r="D74" s="12">
        <f t="shared" si="6"/>
        <v>-628.1885785914968</v>
      </c>
      <c r="E74" s="12">
        <f t="shared" si="7"/>
        <v>1.730708087380247</v>
      </c>
      <c r="F74" s="12">
        <f t="shared" si="8"/>
        <v>2.4637420863312984</v>
      </c>
      <c r="G74">
        <f t="shared" si="9"/>
        <v>1.75515069238733</v>
      </c>
    </row>
    <row r="75" spans="1:7" ht="13.5">
      <c r="A75">
        <v>0.73</v>
      </c>
      <c r="B75">
        <v>1.97958</v>
      </c>
      <c r="C75" s="9">
        <f t="shared" si="5"/>
        <v>1.7202222763667514</v>
      </c>
      <c r="D75" s="12">
        <f t="shared" si="6"/>
        <v>-647.2883481072483</v>
      </c>
      <c r="E75" s="12">
        <f t="shared" si="7"/>
        <v>1.7202222763667514</v>
      </c>
      <c r="F75" s="12">
        <f t="shared" si="8"/>
        <v>2.4529361999877404</v>
      </c>
      <c r="G75">
        <f t="shared" si="9"/>
        <v>1.772405344206065</v>
      </c>
    </row>
    <row r="76" spans="1:7" ht="13.5">
      <c r="A76">
        <v>0.74</v>
      </c>
      <c r="B76">
        <v>1.97136</v>
      </c>
      <c r="C76" s="9">
        <f t="shared" si="5"/>
        <v>1.7099247752742992</v>
      </c>
      <c r="D76" s="12">
        <f t="shared" si="6"/>
        <v>-666.6723622297511</v>
      </c>
      <c r="E76" s="12">
        <f t="shared" si="7"/>
        <v>1.7099247752742992</v>
      </c>
      <c r="F76" s="12">
        <f t="shared" si="8"/>
        <v>2.442130313644182</v>
      </c>
      <c r="G76">
        <f t="shared" si="9"/>
        <v>1.7895560794642702</v>
      </c>
    </row>
    <row r="77" spans="1:7" ht="13.5">
      <c r="A77">
        <v>0.75</v>
      </c>
      <c r="B77">
        <v>1.96325</v>
      </c>
      <c r="C77" s="9">
        <f t="shared" si="5"/>
        <v>1.6998100144644148</v>
      </c>
      <c r="D77" s="12">
        <f t="shared" si="6"/>
        <v>-686.3406209590054</v>
      </c>
      <c r="E77" s="12">
        <f t="shared" si="7"/>
        <v>1.6998100144644148</v>
      </c>
      <c r="F77" s="12">
        <f t="shared" si="8"/>
        <v>2.4313244273006234</v>
      </c>
      <c r="G77">
        <f t="shared" si="9"/>
        <v>1.8066047534129637</v>
      </c>
    </row>
    <row r="78" spans="1:7" ht="13.5">
      <c r="A78">
        <v>0.76</v>
      </c>
      <c r="B78">
        <v>1.95524</v>
      </c>
      <c r="C78" s="9">
        <f t="shared" si="5"/>
        <v>1.6898726522296408</v>
      </c>
      <c r="D78" s="12">
        <f t="shared" si="6"/>
        <v>-706.2931242950111</v>
      </c>
      <c r="E78" s="12">
        <f t="shared" si="7"/>
        <v>1.6898726522296408</v>
      </c>
      <c r="F78" s="12">
        <f t="shared" si="8"/>
        <v>2.4205185409570653</v>
      </c>
      <c r="G78">
        <f t="shared" si="9"/>
        <v>1.823553166746434</v>
      </c>
    </row>
    <row r="79" spans="1:7" ht="13.5">
      <c r="A79">
        <v>0.77</v>
      </c>
      <c r="B79">
        <v>1.94733</v>
      </c>
      <c r="C79" s="9">
        <f t="shared" si="5"/>
        <v>1.6801075629391742</v>
      </c>
      <c r="D79" s="12">
        <f t="shared" si="6"/>
        <v>-726.529872237768</v>
      </c>
      <c r="E79" s="12">
        <f t="shared" si="7"/>
        <v>1.6801075629391742</v>
      </c>
      <c r="F79" s="12">
        <f t="shared" si="8"/>
        <v>2.409712654613507</v>
      </c>
      <c r="G79">
        <f t="shared" si="9"/>
        <v>1.840403067822278</v>
      </c>
    </row>
    <row r="80" spans="1:7" ht="13.5">
      <c r="A80">
        <v>0.78</v>
      </c>
      <c r="B80">
        <v>1.93951</v>
      </c>
      <c r="C80" s="9">
        <f t="shared" si="5"/>
        <v>1.6705098259294338</v>
      </c>
      <c r="D80" s="12">
        <f t="shared" si="6"/>
        <v>-747.0508647872764</v>
      </c>
      <c r="E80" s="12">
        <f t="shared" si="7"/>
        <v>1.6705098259294338</v>
      </c>
      <c r="F80" s="12">
        <f t="shared" si="8"/>
        <v>2.3989067682699488</v>
      </c>
      <c r="G80">
        <f t="shared" si="9"/>
        <v>1.857156154766621</v>
      </c>
    </row>
    <row r="81" spans="1:7" ht="13.5">
      <c r="A81">
        <v>0.79</v>
      </c>
      <c r="B81">
        <v>1.93178</v>
      </c>
      <c r="C81" s="9">
        <f t="shared" si="5"/>
        <v>1.6610747150848584</v>
      </c>
      <c r="D81" s="12">
        <f t="shared" si="6"/>
        <v>-767.8561019435361</v>
      </c>
      <c r="E81" s="12">
        <f t="shared" si="7"/>
        <v>1.6610747150848584</v>
      </c>
      <c r="F81" s="12">
        <f t="shared" si="8"/>
        <v>2.3881008819263903</v>
      </c>
      <c r="G81">
        <f t="shared" si="9"/>
        <v>1.8738140774716925</v>
      </c>
    </row>
    <row r="82" spans="1:7" ht="13.5">
      <c r="A82">
        <v>0.8</v>
      </c>
      <c r="B82">
        <v>1.92415</v>
      </c>
      <c r="C82" s="9">
        <f t="shared" si="5"/>
        <v>1.65179768905882</v>
      </c>
      <c r="D82" s="12">
        <f t="shared" si="6"/>
        <v>-788.9455837065472</v>
      </c>
      <c r="E82" s="12">
        <f t="shared" si="7"/>
        <v>1.65179768905882</v>
      </c>
      <c r="F82" s="12">
        <f t="shared" si="8"/>
        <v>2.377294995582832</v>
      </c>
      <c r="G82">
        <f t="shared" si="9"/>
        <v>1.8903784394924108</v>
      </c>
    </row>
    <row r="83" spans="1:7" ht="13.5">
      <c r="A83">
        <v>0.81</v>
      </c>
      <c r="B83">
        <v>1.91661</v>
      </c>
      <c r="C83" s="9">
        <f t="shared" si="5"/>
        <v>1.6426743820886902</v>
      </c>
      <c r="D83" s="12">
        <f t="shared" si="6"/>
        <v>-810.3193100763098</v>
      </c>
      <c r="E83" s="12">
        <f t="shared" si="7"/>
        <v>1.6426743820886902</v>
      </c>
      <c r="F83" s="12">
        <f t="shared" si="8"/>
        <v>2.3664891092392737</v>
      </c>
      <c r="G83">
        <f t="shared" si="9"/>
        <v>1.9068507998481483</v>
      </c>
    </row>
    <row r="84" spans="1:7" ht="13.5">
      <c r="A84">
        <v>0.82</v>
      </c>
      <c r="B84">
        <v>1.90915</v>
      </c>
      <c r="C84" s="9">
        <f t="shared" si="5"/>
        <v>1.6337005953628634</v>
      </c>
      <c r="D84" s="12">
        <f t="shared" si="6"/>
        <v>-831.9772810528233</v>
      </c>
      <c r="E84" s="12">
        <f t="shared" si="7"/>
        <v>1.6337005953628634</v>
      </c>
      <c r="F84" s="12">
        <f t="shared" si="8"/>
        <v>2.355683222895715</v>
      </c>
      <c r="G84">
        <f t="shared" si="9"/>
        <v>1.923232674735406</v>
      </c>
    </row>
    <row r="85" spans="1:7" ht="13.5">
      <c r="A85">
        <v>0.83</v>
      </c>
      <c r="B85">
        <v>1.90178</v>
      </c>
      <c r="C85" s="9">
        <f t="shared" si="5"/>
        <v>1.624872288900955</v>
      </c>
      <c r="D85" s="12">
        <f t="shared" si="6"/>
        <v>-853.9194966360885</v>
      </c>
      <c r="E85" s="12">
        <f t="shared" si="7"/>
        <v>1.624872288900955</v>
      </c>
      <c r="F85" s="12">
        <f t="shared" si="8"/>
        <v>2.344877336552157</v>
      </c>
      <c r="G85">
        <f t="shared" si="9"/>
        <v>1.9395255391567252</v>
      </c>
    </row>
    <row r="86" spans="1:7" ht="13.5">
      <c r="A86">
        <v>0.84</v>
      </c>
      <c r="B86">
        <v>1.8945</v>
      </c>
      <c r="C86" s="9">
        <f t="shared" si="5"/>
        <v>1.6161855739115187</v>
      </c>
      <c r="D86" s="12">
        <f t="shared" si="6"/>
        <v>-876.1459568261051</v>
      </c>
      <c r="E86" s="12">
        <f t="shared" si="7"/>
        <v>1.6161855739115187</v>
      </c>
      <c r="F86" s="12">
        <f t="shared" si="8"/>
        <v>2.3340714502085986</v>
      </c>
      <c r="G86">
        <f t="shared" si="9"/>
        <v>1.9557308284707875</v>
      </c>
    </row>
    <row r="87" spans="1:7" ht="13.5">
      <c r="A87">
        <v>0.85</v>
      </c>
      <c r="B87">
        <v>1.88729</v>
      </c>
      <c r="C87" s="9">
        <f t="shared" si="5"/>
        <v>1.6076367055944354</v>
      </c>
      <c r="D87" s="12">
        <f t="shared" si="6"/>
        <v>-898.656661622873</v>
      </c>
      <c r="E87" s="12">
        <f t="shared" si="7"/>
        <v>1.6076367055944354</v>
      </c>
      <c r="F87" s="12">
        <f t="shared" si="8"/>
        <v>2.3232655638650406</v>
      </c>
      <c r="G87">
        <f t="shared" si="9"/>
        <v>1.9718499398683174</v>
      </c>
    </row>
    <row r="88" spans="1:7" ht="13.5">
      <c r="A88">
        <v>0.86</v>
      </c>
      <c r="B88">
        <v>1.88017</v>
      </c>
      <c r="C88" s="9">
        <f t="shared" si="5"/>
        <v>1.599222076357721</v>
      </c>
      <c r="D88" s="12">
        <f t="shared" si="6"/>
        <v>-921.4516110263927</v>
      </c>
      <c r="E88" s="12">
        <f t="shared" si="7"/>
        <v>1.599222076357721</v>
      </c>
      <c r="F88" s="12">
        <f t="shared" si="8"/>
        <v>2.312459677521482</v>
      </c>
      <c r="G88">
        <f t="shared" si="9"/>
        <v>1.9878842337780782</v>
      </c>
    </row>
    <row r="89" spans="1:7" ht="13.5">
      <c r="A89">
        <v>0.87</v>
      </c>
      <c r="B89">
        <v>1.87313</v>
      </c>
      <c r="C89" s="9">
        <f t="shared" si="5"/>
        <v>1.5909382094208457</v>
      </c>
      <c r="D89" s="12">
        <f t="shared" si="6"/>
        <v>-944.5308050366632</v>
      </c>
      <c r="E89" s="12">
        <f t="shared" si="7"/>
        <v>1.5909382094208457</v>
      </c>
      <c r="F89" s="12">
        <f t="shared" si="8"/>
        <v>2.301653791177924</v>
      </c>
      <c r="G89">
        <f t="shared" si="9"/>
        <v>2.003835035206971</v>
      </c>
    </row>
    <row r="90" spans="1:7" ht="13.5">
      <c r="A90">
        <v>0.88</v>
      </c>
      <c r="B90">
        <v>1.86617</v>
      </c>
      <c r="C90" s="9">
        <f t="shared" si="5"/>
        <v>1.5827817527788013</v>
      </c>
      <c r="D90" s="12">
        <f t="shared" si="6"/>
        <v>-967.8942436536852</v>
      </c>
      <c r="E90" s="12">
        <f t="shared" si="7"/>
        <v>1.5827817527788013</v>
      </c>
      <c r="F90" s="12">
        <f t="shared" si="8"/>
        <v>2.2908479048343655</v>
      </c>
      <c r="G90">
        <f t="shared" si="9"/>
        <v>2.0197036350179696</v>
      </c>
    </row>
    <row r="91" spans="1:7" ht="13.5">
      <c r="A91">
        <v>0.89</v>
      </c>
      <c r="B91">
        <v>1.85929</v>
      </c>
      <c r="C91" s="9">
        <f t="shared" si="5"/>
        <v>1.5747494735031178</v>
      </c>
      <c r="D91" s="12">
        <f t="shared" si="6"/>
        <v>-991.541926877459</v>
      </c>
      <c r="E91" s="12">
        <f t="shared" si="7"/>
        <v>1.5747494735031178</v>
      </c>
      <c r="F91" s="12">
        <f t="shared" si="8"/>
        <v>2.280042018490807</v>
      </c>
      <c r="G91">
        <f t="shared" si="9"/>
        <v>2.035491291149379</v>
      </c>
    </row>
    <row r="92" spans="1:7" ht="13.5">
      <c r="A92">
        <v>0.9</v>
      </c>
      <c r="B92">
        <v>1.85248</v>
      </c>
      <c r="C92" s="9">
        <f t="shared" si="5"/>
        <v>1.5668382523578244</v>
      </c>
      <c r="D92" s="12">
        <f t="shared" si="6"/>
        <v>-1015.4738547079836</v>
      </c>
      <c r="E92" s="12">
        <f t="shared" si="7"/>
        <v>1.5668382523578244</v>
      </c>
      <c r="F92" s="12">
        <f t="shared" si="8"/>
        <v>2.269236132147249</v>
      </c>
      <c r="G92">
        <f t="shared" si="9"/>
        <v>2.051199229778684</v>
      </c>
    </row>
    <row r="93" spans="1:7" ht="13.5">
      <c r="A93">
        <v>0.91</v>
      </c>
      <c r="B93">
        <v>1.84574</v>
      </c>
      <c r="C93" s="9">
        <f t="shared" si="5"/>
        <v>1.559045078709986</v>
      </c>
      <c r="D93" s="12">
        <f t="shared" si="6"/>
        <v>-1039.6900271452596</v>
      </c>
      <c r="E93" s="12">
        <f t="shared" si="7"/>
        <v>1.559045078709986</v>
      </c>
      <c r="F93" s="12">
        <f t="shared" si="8"/>
        <v>2.2584302458036905</v>
      </c>
      <c r="G93">
        <f t="shared" si="9"/>
        <v>2.0668286464340233</v>
      </c>
    </row>
    <row r="94" spans="1:7" ht="13.5">
      <c r="A94">
        <v>0.92</v>
      </c>
      <c r="B94">
        <v>1.83908</v>
      </c>
      <c r="C94" s="9">
        <f t="shared" si="5"/>
        <v>1.5513670457159596</v>
      </c>
      <c r="D94" s="12">
        <f t="shared" si="6"/>
        <v>-1064.1904441892875</v>
      </c>
      <c r="E94" s="12">
        <f t="shared" si="7"/>
        <v>1.5513670457159596</v>
      </c>
      <c r="F94" s="12">
        <f t="shared" si="8"/>
        <v>2.247624359460132</v>
      </c>
      <c r="G94">
        <f t="shared" si="9"/>
        <v>2.082380707056153</v>
      </c>
    </row>
    <row r="95" spans="1:7" ht="13.5">
      <c r="A95">
        <v>0.93</v>
      </c>
      <c r="B95">
        <v>1.83249</v>
      </c>
      <c r="C95" s="9">
        <f t="shared" si="5"/>
        <v>1.5438013457658877</v>
      </c>
      <c r="D95" s="12">
        <f t="shared" si="6"/>
        <v>-1088.9751058400664</v>
      </c>
      <c r="E95" s="12">
        <f t="shared" si="7"/>
        <v>1.5438013457658877</v>
      </c>
      <c r="F95" s="12">
        <f t="shared" si="8"/>
        <v>2.236818473116574</v>
      </c>
      <c r="G95">
        <f t="shared" si="9"/>
        <v>2.097856549013562</v>
      </c>
    </row>
    <row r="96" spans="1:7" ht="13.5">
      <c r="A96">
        <v>0.94</v>
      </c>
      <c r="B96">
        <v>1.82597</v>
      </c>
      <c r="C96" s="9">
        <f t="shared" si="5"/>
        <v>1.536345266170214</v>
      </c>
      <c r="D96" s="12">
        <f t="shared" si="6"/>
        <v>-1114.0440120975966</v>
      </c>
      <c r="E96" s="12">
        <f t="shared" si="7"/>
        <v>1.536345266170214</v>
      </c>
      <c r="F96" s="12">
        <f t="shared" si="8"/>
        <v>2.226012586773016</v>
      </c>
      <c r="G96">
        <f t="shared" si="9"/>
        <v>2.1132572820732425</v>
      </c>
    </row>
    <row r="97" spans="1:7" ht="13.5">
      <c r="A97">
        <v>0.95</v>
      </c>
      <c r="B97">
        <v>1.81952</v>
      </c>
      <c r="C97" s="9">
        <f t="shared" si="5"/>
        <v>1.528996185073173</v>
      </c>
      <c r="D97" s="12">
        <f t="shared" si="6"/>
        <v>-1139.3971629618782</v>
      </c>
      <c r="E97" s="12">
        <f t="shared" si="7"/>
        <v>1.528996185073173</v>
      </c>
      <c r="F97" s="12">
        <f t="shared" si="8"/>
        <v>2.215206700429457</v>
      </c>
      <c r="G97">
        <f t="shared" si="9"/>
        <v>2.1285839893294596</v>
      </c>
    </row>
    <row r="98" spans="1:7" ht="13.5">
      <c r="A98">
        <v>0.96</v>
      </c>
      <c r="B98">
        <v>1.81314</v>
      </c>
      <c r="C98" s="9">
        <f t="shared" si="5"/>
        <v>1.521751567579271</v>
      </c>
      <c r="D98" s="12">
        <f t="shared" si="6"/>
        <v>-1165.0345584329114</v>
      </c>
      <c r="E98" s="12">
        <f t="shared" si="7"/>
        <v>1.521751567579271</v>
      </c>
      <c r="F98" s="12">
        <f t="shared" si="8"/>
        <v>2.204400814085899</v>
      </c>
      <c r="G98">
        <f t="shared" si="9"/>
        <v>2.1438377280927217</v>
      </c>
    </row>
    <row r="99" spans="1:7" ht="13.5">
      <c r="A99">
        <v>0.97</v>
      </c>
      <c r="B99">
        <v>1.80682</v>
      </c>
      <c r="C99" s="9">
        <f t="shared" si="5"/>
        <v>1.5146089620797627</v>
      </c>
      <c r="D99" s="12">
        <f t="shared" si="6"/>
        <v>-1190.956198510696</v>
      </c>
      <c r="E99" s="12">
        <f t="shared" si="7"/>
        <v>1.5146089620797627</v>
      </c>
      <c r="F99" s="12">
        <f t="shared" si="8"/>
        <v>2.1935949277423408</v>
      </c>
      <c r="G99">
        <f t="shared" si="9"/>
        <v>2.1590195307410167</v>
      </c>
    </row>
    <row r="100" spans="1:7" ht="13.5">
      <c r="A100">
        <v>0.98</v>
      </c>
      <c r="B100">
        <v>1.80057</v>
      </c>
      <c r="C100" s="9">
        <f t="shared" si="5"/>
        <v>1.507565996767031</v>
      </c>
      <c r="D100" s="12">
        <f t="shared" si="6"/>
        <v>-1217.1620831952316</v>
      </c>
      <c r="E100" s="12">
        <f t="shared" si="7"/>
        <v>1.507565996767031</v>
      </c>
      <c r="F100" s="12">
        <f t="shared" si="8"/>
        <v>2.1827890413987823</v>
      </c>
      <c r="G100">
        <f t="shared" si="9"/>
        <v>2.1741304055352506</v>
      </c>
    </row>
    <row r="101" spans="1:7" ht="13.5">
      <c r="A101">
        <v>0.99</v>
      </c>
      <c r="B101">
        <v>1.79439</v>
      </c>
      <c r="C101" s="9">
        <f t="shared" si="5"/>
        <v>1.5006203763256207</v>
      </c>
      <c r="D101" s="12">
        <f t="shared" si="6"/>
        <v>-1243.6522124865191</v>
      </c>
      <c r="E101" s="12">
        <f t="shared" si="7"/>
        <v>1.5006203763256207</v>
      </c>
      <c r="F101" s="12">
        <f t="shared" si="8"/>
        <v>2.1719831550552238</v>
      </c>
      <c r="G101">
        <f t="shared" si="9"/>
        <v>2.189171337400714</v>
      </c>
    </row>
    <row r="102" spans="1:7" ht="13.5">
      <c r="A102">
        <v>1</v>
      </c>
      <c r="B102">
        <v>1.78826</v>
      </c>
      <c r="C102" s="9">
        <f t="shared" si="5"/>
        <v>1.4937698787894353</v>
      </c>
      <c r="D102" s="12">
        <f t="shared" si="6"/>
        <v>-1270.4265863845574</v>
      </c>
      <c r="E102" s="12">
        <f t="shared" si="7"/>
        <v>1.4937698787894353</v>
      </c>
      <c r="F102" s="12">
        <f t="shared" si="8"/>
        <v>2.1611772687116657</v>
      </c>
      <c r="G102">
        <f t="shared" si="9"/>
        <v>2.2041432886762893</v>
      </c>
    </row>
    <row r="103" spans="1:7" ht="13.5">
      <c r="A103">
        <v>1.01</v>
      </c>
      <c r="B103">
        <v>1.7822</v>
      </c>
      <c r="C103" s="9">
        <f t="shared" si="5"/>
        <v>1.4870123525553323</v>
      </c>
      <c r="D103" s="12">
        <f t="shared" si="6"/>
        <v>-1297.4852048893472</v>
      </c>
      <c r="E103" s="12">
        <f t="shared" si="7"/>
        <v>1.4870123525553323</v>
      </c>
      <c r="F103" s="12">
        <f t="shared" si="8"/>
        <v>2.150371382368107</v>
      </c>
      <c r="G103">
        <f t="shared" si="9"/>
        <v>2.219047199833013</v>
      </c>
    </row>
    <row r="104" spans="1:7" ht="13.5">
      <c r="A104">
        <v>1.02</v>
      </c>
      <c r="B104">
        <v>1.7762</v>
      </c>
      <c r="C104" s="9">
        <f t="shared" si="5"/>
        <v>1.4803457135439944</v>
      </c>
      <c r="D104" s="12">
        <f t="shared" si="6"/>
        <v>-1324.8280680008888</v>
      </c>
      <c r="E104" s="12">
        <f t="shared" si="7"/>
        <v>1.4803457135439944</v>
      </c>
      <c r="F104" s="12">
        <f t="shared" si="8"/>
        <v>2.1395654960245487</v>
      </c>
      <c r="G104">
        <f t="shared" si="9"/>
        <v>2.2338839901635095</v>
      </c>
    </row>
    <row r="105" spans="1:7" ht="13.5">
      <c r="A105">
        <v>1.03</v>
      </c>
      <c r="B105">
        <v>1.77026</v>
      </c>
      <c r="C105" s="9">
        <f t="shared" si="5"/>
        <v>1.4737679424995729</v>
      </c>
      <c r="D105" s="12">
        <f t="shared" si="6"/>
        <v>-1352.4551757191814</v>
      </c>
      <c r="E105" s="12">
        <f t="shared" si="7"/>
        <v>1.4737679424995729</v>
      </c>
      <c r="F105" s="12">
        <f t="shared" si="8"/>
        <v>2.1287596096809906</v>
      </c>
      <c r="G105">
        <f t="shared" si="9"/>
        <v>2.2486545584437274</v>
      </c>
    </row>
    <row r="106" spans="1:7" ht="13.5">
      <c r="A106">
        <v>1.04</v>
      </c>
      <c r="B106">
        <v>1.76438</v>
      </c>
      <c r="C106" s="9">
        <f t="shared" si="5"/>
        <v>1.4672770824201593</v>
      </c>
      <c r="D106" s="12">
        <f t="shared" si="6"/>
        <v>-1380.3665280442253</v>
      </c>
      <c r="E106" s="12">
        <f t="shared" si="7"/>
        <v>1.4672770824201593</v>
      </c>
      <c r="F106" s="12">
        <f t="shared" si="8"/>
        <v>2.117953723337432</v>
      </c>
      <c r="G106">
        <f t="shared" si="9"/>
        <v>2.263359783568326</v>
      </c>
    </row>
    <row r="107" spans="1:7" ht="13.5">
      <c r="A107">
        <v>1.05</v>
      </c>
      <c r="B107">
        <v>1.75856</v>
      </c>
      <c r="C107" s="9">
        <f t="shared" si="5"/>
        <v>1.4608712361116545</v>
      </c>
      <c r="D107" s="12">
        <f t="shared" si="6"/>
        <v>-1408.562124976021</v>
      </c>
      <c r="E107" s="12">
        <f t="shared" si="7"/>
        <v>1.4608712361116545</v>
      </c>
      <c r="F107" s="12">
        <f t="shared" si="8"/>
        <v>2.1071478369938736</v>
      </c>
      <c r="G107">
        <f t="shared" si="9"/>
        <v>2.2780005251609854</v>
      </c>
    </row>
    <row r="108" spans="1:7" ht="13.5">
      <c r="A108">
        <v>1.06</v>
      </c>
      <c r="B108">
        <v>1.7528</v>
      </c>
      <c r="C108" s="9">
        <f t="shared" si="5"/>
        <v>1.4545485638580984</v>
      </c>
      <c r="D108" s="12">
        <f t="shared" si="6"/>
        <v>-1437.0419665145678</v>
      </c>
      <c r="E108" s="12">
        <f t="shared" si="7"/>
        <v>1.4545485638580984</v>
      </c>
      <c r="F108" s="12">
        <f t="shared" si="8"/>
        <v>2.0963419506503156</v>
      </c>
      <c r="G108">
        <f t="shared" si="9"/>
        <v>2.292577624160834</v>
      </c>
    </row>
    <row r="109" spans="1:7" ht="13.5">
      <c r="A109">
        <v>1.07</v>
      </c>
      <c r="B109">
        <v>1.74709</v>
      </c>
      <c r="C109" s="9">
        <f t="shared" si="5"/>
        <v>1.448307281201959</v>
      </c>
      <c r="D109" s="12">
        <f t="shared" si="6"/>
        <v>-1465.8060526598658</v>
      </c>
      <c r="E109" s="12">
        <f t="shared" si="7"/>
        <v>1.448307281201959</v>
      </c>
      <c r="F109" s="12">
        <f t="shared" si="8"/>
        <v>2.085536064306757</v>
      </c>
      <c r="G109">
        <f t="shared" si="9"/>
        <v>2.3070919033861346</v>
      </c>
    </row>
    <row r="110" spans="1:7" ht="13.5">
      <c r="A110">
        <v>1.08</v>
      </c>
      <c r="B110">
        <v>1.74144</v>
      </c>
      <c r="C110" s="9">
        <f t="shared" si="5"/>
        <v>1.4421456568283015</v>
      </c>
      <c r="D110" s="12">
        <f t="shared" si="6"/>
        <v>-1494.8543834119157</v>
      </c>
      <c r="E110" s="12">
        <f t="shared" si="7"/>
        <v>1.4421456568283015</v>
      </c>
      <c r="F110" s="12">
        <f t="shared" si="8"/>
        <v>2.0747301779631986</v>
      </c>
      <c r="G110">
        <f t="shared" si="9"/>
        <v>2.321544168076286</v>
      </c>
    </row>
    <row r="111" spans="1:7" ht="13.5">
      <c r="A111">
        <v>1.09</v>
      </c>
      <c r="B111">
        <v>1.73584</v>
      </c>
      <c r="C111" s="9">
        <f t="shared" si="5"/>
        <v>1.436062010547141</v>
      </c>
      <c r="D111" s="12">
        <f t="shared" si="6"/>
        <v>-1524.1869587707165</v>
      </c>
      <c r="E111" s="12">
        <f t="shared" si="7"/>
        <v>1.436062010547141</v>
      </c>
      <c r="F111" s="12">
        <f t="shared" si="8"/>
        <v>2.0639242916196405</v>
      </c>
      <c r="G111">
        <f t="shared" si="9"/>
        <v>2.335935206413163</v>
      </c>
    </row>
    <row r="112" spans="1:7" ht="13.5">
      <c r="A112">
        <v>1.1</v>
      </c>
      <c r="B112">
        <v>1.73029</v>
      </c>
      <c r="C112" s="9">
        <f t="shared" si="5"/>
        <v>1.430054711368637</v>
      </c>
      <c r="D112" s="12">
        <f t="shared" si="6"/>
        <v>-1553.8037787362687</v>
      </c>
      <c r="E112" s="12">
        <f t="shared" si="7"/>
        <v>1.430054711368637</v>
      </c>
      <c r="F112" s="12">
        <f t="shared" si="8"/>
        <v>2.053118405276082</v>
      </c>
      <c r="G112">
        <f t="shared" si="9"/>
        <v>2.350265790022742</v>
      </c>
    </row>
    <row r="113" spans="1:7" ht="13.5">
      <c r="A113">
        <v>1.11</v>
      </c>
      <c r="B113">
        <v>1.7248</v>
      </c>
      <c r="C113" s="9">
        <f t="shared" si="5"/>
        <v>1.4241221756661258</v>
      </c>
      <c r="D113" s="12">
        <f t="shared" si="6"/>
        <v>-1583.7048433085727</v>
      </c>
      <c r="E113" s="12">
        <f t="shared" si="7"/>
        <v>1.4241221756661258</v>
      </c>
      <c r="F113" s="12">
        <f t="shared" si="8"/>
        <v>2.0423125189325235</v>
      </c>
      <c r="G113">
        <f t="shared" si="9"/>
        <v>2.364536674457916</v>
      </c>
    </row>
    <row r="114" spans="1:7" ht="13.5">
      <c r="A114">
        <v>1.12</v>
      </c>
      <c r="B114">
        <v>1.71936</v>
      </c>
      <c r="C114" s="9">
        <f t="shared" si="5"/>
        <v>1.4182628654222884</v>
      </c>
      <c r="D114" s="12">
        <f t="shared" si="6"/>
        <v>-1613.8901524876276</v>
      </c>
      <c r="E114" s="12">
        <f t="shared" si="7"/>
        <v>1.4182628654222884</v>
      </c>
      <c r="F114" s="12">
        <f t="shared" si="8"/>
        <v>2.0315066325889655</v>
      </c>
      <c r="G114">
        <f t="shared" si="9"/>
        <v>2.378748599663358</v>
      </c>
    </row>
    <row r="115" spans="1:7" ht="13.5">
      <c r="A115">
        <v>1.13</v>
      </c>
      <c r="B115">
        <v>1.71397</v>
      </c>
      <c r="C115" s="9">
        <f t="shared" si="5"/>
        <v>1.4124752865540502</v>
      </c>
      <c r="D115" s="12">
        <f t="shared" si="6"/>
        <v>-1644.3597062734332</v>
      </c>
      <c r="E115" s="12">
        <f t="shared" si="7"/>
        <v>1.4124752865540502</v>
      </c>
      <c r="F115" s="12">
        <f t="shared" si="8"/>
        <v>2.0207007462454074</v>
      </c>
      <c r="G115">
        <f t="shared" si="9"/>
        <v>2.3929022904232395</v>
      </c>
    </row>
    <row r="116" spans="1:7" ht="13.5">
      <c r="A116">
        <v>1.14</v>
      </c>
      <c r="B116">
        <v>1.70863</v>
      </c>
      <c r="C116" s="9">
        <f t="shared" si="5"/>
        <v>1.4067579873120604</v>
      </c>
      <c r="D116" s="12">
        <f t="shared" si="6"/>
        <v>-1675.1135046659915</v>
      </c>
      <c r="E116" s="12">
        <f t="shared" si="7"/>
        <v>1.4067579873120604</v>
      </c>
      <c r="F116" s="12">
        <f t="shared" si="8"/>
        <v>2.0098948599018494</v>
      </c>
      <c r="G116">
        <f t="shared" si="9"/>
        <v>2.40699845679257</v>
      </c>
    </row>
    <row r="117" spans="1:7" ht="13.5">
      <c r="A117">
        <v>1.15</v>
      </c>
      <c r="B117">
        <v>1.70335</v>
      </c>
      <c r="C117" s="9">
        <f t="shared" si="5"/>
        <v>1.4011095567508671</v>
      </c>
      <c r="D117" s="12">
        <f t="shared" si="6"/>
        <v>-1706.1515476653005</v>
      </c>
      <c r="E117" s="12">
        <f t="shared" si="7"/>
        <v>1.4011095567508671</v>
      </c>
      <c r="F117" s="12">
        <f t="shared" si="8"/>
        <v>1.9990889735582906</v>
      </c>
      <c r="G117">
        <f t="shared" si="9"/>
        <v>2.421037794512885</v>
      </c>
    </row>
    <row r="118" spans="1:7" ht="13.5">
      <c r="A118">
        <v>1.16</v>
      </c>
      <c r="B118">
        <v>1.69811</v>
      </c>
      <c r="C118" s="9">
        <f t="shared" si="5"/>
        <v>1.3955286232661215</v>
      </c>
      <c r="D118" s="12">
        <f t="shared" si="6"/>
        <v>-1737.4738352713607</v>
      </c>
      <c r="E118" s="12">
        <f t="shared" si="7"/>
        <v>1.3955286232661215</v>
      </c>
      <c r="F118" s="12">
        <f t="shared" si="8"/>
        <v>1.9882830872147323</v>
      </c>
      <c r="G118">
        <f t="shared" si="9"/>
        <v>2.43502098541297</v>
      </c>
    </row>
    <row r="119" spans="1:7" ht="13.5">
      <c r="A119">
        <v>1.17</v>
      </c>
      <c r="B119">
        <v>1.69291</v>
      </c>
      <c r="C119" s="9">
        <f t="shared" si="5"/>
        <v>1.390013853195369</v>
      </c>
      <c r="D119" s="12">
        <f t="shared" si="6"/>
        <v>-1769.0803674841732</v>
      </c>
      <c r="E119" s="12">
        <f t="shared" si="7"/>
        <v>1.390013853195369</v>
      </c>
      <c r="F119" s="12">
        <f t="shared" si="8"/>
        <v>1.977477200871174</v>
      </c>
      <c r="G119">
        <f t="shared" si="9"/>
        <v>2.4489486977952777</v>
      </c>
    </row>
    <row r="120" spans="1:7" ht="13.5">
      <c r="A120">
        <v>1.18</v>
      </c>
      <c r="B120">
        <v>1.68777</v>
      </c>
      <c r="C120" s="9">
        <f t="shared" si="5"/>
        <v>1.3845639494791877</v>
      </c>
      <c r="D120" s="12">
        <f t="shared" si="6"/>
        <v>-1800.9711443037363</v>
      </c>
      <c r="E120" s="12">
        <f t="shared" si="7"/>
        <v>1.3845639494791877</v>
      </c>
      <c r="F120" s="12">
        <f t="shared" si="8"/>
        <v>1.9666713145276158</v>
      </c>
      <c r="G120">
        <f t="shared" si="9"/>
        <v>2.4628215868086505</v>
      </c>
    </row>
    <row r="121" spans="1:7" ht="13.5">
      <c r="A121">
        <v>1.19</v>
      </c>
      <c r="B121">
        <v>1.68267</v>
      </c>
      <c r="C121" s="9">
        <f t="shared" si="5"/>
        <v>1.3791776503796218</v>
      </c>
      <c r="D121" s="12">
        <f t="shared" si="6"/>
        <v>-1833.1461657300506</v>
      </c>
      <c r="E121" s="12">
        <f t="shared" si="7"/>
        <v>1.3791776503796218</v>
      </c>
      <c r="F121" s="12">
        <f t="shared" si="8"/>
        <v>1.9558654281840573</v>
      </c>
      <c r="G121">
        <f t="shared" si="9"/>
        <v>2.4766402948079445</v>
      </c>
    </row>
    <row r="122" spans="1:7" ht="13.5">
      <c r="A122">
        <v>1.2</v>
      </c>
      <c r="B122">
        <v>1.67762</v>
      </c>
      <c r="C122" s="9">
        <f t="shared" si="5"/>
        <v>1.373853728253031</v>
      </c>
      <c r="D122" s="12">
        <f t="shared" si="6"/>
        <v>-1865.6054317631172</v>
      </c>
      <c r="E122" s="12">
        <f t="shared" si="7"/>
        <v>1.373853728253031</v>
      </c>
      <c r="F122" s="12">
        <f t="shared" si="8"/>
        <v>1.945059541840499</v>
      </c>
      <c r="G122">
        <f t="shared" si="9"/>
        <v>2.4904054517011076</v>
      </c>
    </row>
    <row r="123" spans="1:7" ht="13.5">
      <c r="A123">
        <v>1.21</v>
      </c>
      <c r="B123">
        <v>1.67261</v>
      </c>
      <c r="C123" s="9">
        <f t="shared" si="5"/>
        <v>1.3685909883746528</v>
      </c>
      <c r="D123" s="12">
        <f t="shared" si="6"/>
        <v>-1898.3489424029344</v>
      </c>
      <c r="E123" s="12">
        <f t="shared" si="7"/>
        <v>1.3685909883746528</v>
      </c>
      <c r="F123" s="12">
        <f t="shared" si="8"/>
        <v>1.9342536554969407</v>
      </c>
      <c r="G123">
        <f t="shared" si="9"/>
        <v>2.5041176752842462</v>
      </c>
    </row>
    <row r="124" spans="1:7" ht="13.5">
      <c r="A124">
        <v>1.22</v>
      </c>
      <c r="B124">
        <v>1.66765</v>
      </c>
      <c r="C124" s="9">
        <f t="shared" si="5"/>
        <v>1.3633882678123168</v>
      </c>
      <c r="D124" s="12">
        <f t="shared" si="6"/>
        <v>-1931.376697649503</v>
      </c>
      <c r="E124" s="12">
        <f t="shared" si="7"/>
        <v>1.3633882678123168</v>
      </c>
      <c r="F124" s="12">
        <f t="shared" si="8"/>
        <v>1.9234477691533824</v>
      </c>
      <c r="G124">
        <f t="shared" si="9"/>
        <v>2.517777571565181</v>
      </c>
    </row>
    <row r="125" spans="1:7" ht="13.5">
      <c r="A125">
        <v>1.23</v>
      </c>
      <c r="B125">
        <v>1.66273</v>
      </c>
      <c r="C125" s="9">
        <f t="shared" si="5"/>
        <v>1.3582444343468998</v>
      </c>
      <c r="D125" s="12">
        <f t="shared" si="6"/>
        <v>-1964.6886975028235</v>
      </c>
      <c r="E125" s="12">
        <f t="shared" si="7"/>
        <v>1.3582444343468998</v>
      </c>
      <c r="F125" s="12">
        <f t="shared" si="8"/>
        <v>1.912641882809824</v>
      </c>
      <c r="G125">
        <f t="shared" si="9"/>
        <v>2.531385735075977</v>
      </c>
    </row>
    <row r="126" spans="1:7" ht="13.5">
      <c r="A126">
        <v>1.24</v>
      </c>
      <c r="B126">
        <v>1.65786</v>
      </c>
      <c r="C126" s="9">
        <f t="shared" si="5"/>
        <v>1.3531583854372515</v>
      </c>
      <c r="D126" s="12">
        <f t="shared" si="6"/>
        <v>-1998.284941962895</v>
      </c>
      <c r="E126" s="12">
        <f t="shared" si="7"/>
        <v>1.3531583854372515</v>
      </c>
      <c r="F126" s="12">
        <f t="shared" si="8"/>
        <v>1.9018359964662657</v>
      </c>
      <c r="G126">
        <f t="shared" si="9"/>
        <v>2.544942749174898</v>
      </c>
    </row>
    <row r="127" spans="1:7" ht="13.5">
      <c r="A127">
        <v>1.25</v>
      </c>
      <c r="B127">
        <v>1.65302</v>
      </c>
      <c r="C127" s="9">
        <f t="shared" si="5"/>
        <v>1.3481290472274368</v>
      </c>
      <c r="D127" s="12">
        <f t="shared" si="6"/>
        <v>-2032.1654310297176</v>
      </c>
      <c r="E127" s="12">
        <f t="shared" si="7"/>
        <v>1.3481290472274368</v>
      </c>
      <c r="F127" s="12">
        <f t="shared" si="8"/>
        <v>1.8910301101227074</v>
      </c>
      <c r="G127">
        <f t="shared" si="9"/>
        <v>2.5584491863382213</v>
      </c>
    </row>
    <row r="128" spans="1:7" ht="13.5">
      <c r="A128">
        <v>1.26</v>
      </c>
      <c r="B128">
        <v>1.64823</v>
      </c>
      <c r="C128" s="9">
        <f t="shared" si="5"/>
        <v>1.3431553735942678</v>
      </c>
      <c r="D128" s="12">
        <f t="shared" si="6"/>
        <v>-2066.330164703292</v>
      </c>
      <c r="E128" s="12">
        <f t="shared" si="7"/>
        <v>1.3431553735942678</v>
      </c>
      <c r="F128" s="12">
        <f t="shared" si="8"/>
        <v>1.8802242237791489</v>
      </c>
      <c r="G128">
        <f t="shared" si="9"/>
        <v>2.57190560844233</v>
      </c>
    </row>
    <row r="129" spans="1:7" ht="13.5">
      <c r="A129">
        <v>1.27</v>
      </c>
      <c r="B129">
        <v>1.64348</v>
      </c>
      <c r="C129" s="9">
        <f t="shared" si="5"/>
        <v>1.3382363452332062</v>
      </c>
      <c r="D129" s="12">
        <f t="shared" si="6"/>
        <v>-2100.779142983618</v>
      </c>
      <c r="E129" s="12">
        <f t="shared" si="7"/>
        <v>1.3382363452332062</v>
      </c>
      <c r="F129" s="12">
        <f t="shared" si="8"/>
        <v>1.8694183374355906</v>
      </c>
      <c r="G129">
        <f t="shared" si="9"/>
        <v>2.585312567036467</v>
      </c>
    </row>
    <row r="130" spans="1:7" ht="13.5">
      <c r="A130">
        <v>1.28</v>
      </c>
      <c r="B130">
        <v>1.63878</v>
      </c>
      <c r="C130" s="9">
        <f t="shared" si="5"/>
        <v>1.3333709687808233</v>
      </c>
      <c r="D130" s="12">
        <f t="shared" si="6"/>
        <v>-2135.512365870695</v>
      </c>
      <c r="E130" s="12">
        <f t="shared" si="7"/>
        <v>1.3333709687808233</v>
      </c>
      <c r="F130" s="12">
        <f t="shared" si="8"/>
        <v>1.8586124510920323</v>
      </c>
      <c r="G130">
        <f t="shared" si="9"/>
        <v>2.5986706036065375</v>
      </c>
    </row>
    <row r="131" spans="1:7" ht="13.5">
      <c r="A131">
        <v>1.29</v>
      </c>
      <c r="B131">
        <v>1.63411</v>
      </c>
      <c r="C131" s="9">
        <f aca="true" t="shared" si="10" ref="C131:C194">IF(A131&lt;=$J$2,D131,IF(A131&lt;=2/3*$K$5,E131,IF(A131&lt;=$K$5,F131,0)))</f>
        <v>1.3285582759721017</v>
      </c>
      <c r="D131" s="12">
        <f aca="true" t="shared" si="11" ref="D131:D194">2*$I$5/$H$5*A131*(1-(A131/(2*$H$5)))</f>
        <v>-2170.5298333645233</v>
      </c>
      <c r="E131" s="12">
        <f aca="true" t="shared" si="12" ref="E131:E194">$I$2/SQRT(A131-$H$2)</f>
        <v>1.3285582759721017</v>
      </c>
      <c r="F131" s="12">
        <f aca="true" t="shared" si="13" ref="F131:F194">-1*$K$2/($K$5-$J$5)*A131+1*$K$2/($K$5-$J$5)*$K$5</f>
        <v>1.847806564748474</v>
      </c>
      <c r="G131">
        <f t="shared" si="9"/>
        <v>2.611980249830302</v>
      </c>
    </row>
    <row r="132" spans="1:7" ht="13.5">
      <c r="A132">
        <v>1.3</v>
      </c>
      <c r="B132">
        <v>1.62948</v>
      </c>
      <c r="C132" s="9">
        <f t="shared" si="10"/>
        <v>1.323797322830956</v>
      </c>
      <c r="D132" s="12">
        <f t="shared" si="11"/>
        <v>-2205.831545465103</v>
      </c>
      <c r="E132" s="12">
        <f t="shared" si="12"/>
        <v>1.323797322830956</v>
      </c>
      <c r="F132" s="12">
        <f t="shared" si="13"/>
        <v>1.8370006784049155</v>
      </c>
      <c r="G132">
        <f aca="true" t="shared" si="14" ref="G132:G195">(C131+C132)*$A$3/2+G131</f>
        <v>2.6252420278243176</v>
      </c>
    </row>
    <row r="133" spans="1:7" ht="13.5">
      <c r="A133">
        <v>1.31</v>
      </c>
      <c r="B133">
        <v>1.62489</v>
      </c>
      <c r="C133" s="9">
        <f t="shared" si="10"/>
        <v>1.3190871888924363</v>
      </c>
      <c r="D133" s="12">
        <f t="shared" si="11"/>
        <v>-2241.4175021724345</v>
      </c>
      <c r="E133" s="12">
        <f t="shared" si="12"/>
        <v>1.3190871888924363</v>
      </c>
      <c r="F133" s="12">
        <f t="shared" si="13"/>
        <v>1.8261947920613573</v>
      </c>
      <c r="G133">
        <f t="shared" si="14"/>
        <v>2.6384564503829346</v>
      </c>
    </row>
    <row r="134" spans="1:7" ht="13.5">
      <c r="A134">
        <v>1.32</v>
      </c>
      <c r="B134">
        <v>1.62034</v>
      </c>
      <c r="C134" s="9">
        <f t="shared" si="10"/>
        <v>1.3144269764551564</v>
      </c>
      <c r="D134" s="12">
        <f t="shared" si="11"/>
        <v>-2277.287703486517</v>
      </c>
      <c r="E134" s="12">
        <f t="shared" si="12"/>
        <v>1.3144269764551564</v>
      </c>
      <c r="F134" s="12">
        <f t="shared" si="13"/>
        <v>1.815388905717799</v>
      </c>
      <c r="G134">
        <f t="shared" si="14"/>
        <v>2.6516240212096727</v>
      </c>
    </row>
    <row r="135" spans="1:7" ht="13.5">
      <c r="A135">
        <v>1.33</v>
      </c>
      <c r="B135">
        <v>1.61583</v>
      </c>
      <c r="C135" s="9">
        <f t="shared" si="10"/>
        <v>1.3098158098625725</v>
      </c>
      <c r="D135" s="12">
        <f t="shared" si="11"/>
        <v>-2313.442149407351</v>
      </c>
      <c r="E135" s="12">
        <f t="shared" si="12"/>
        <v>1.3098158098625725</v>
      </c>
      <c r="F135" s="12">
        <f t="shared" si="13"/>
        <v>1.8045830193742407</v>
      </c>
      <c r="G135">
        <f t="shared" si="14"/>
        <v>2.6647452351412615</v>
      </c>
    </row>
    <row r="136" spans="1:7" ht="13.5">
      <c r="A136">
        <v>1.34</v>
      </c>
      <c r="B136">
        <v>1.61135</v>
      </c>
      <c r="C136" s="9">
        <f t="shared" si="10"/>
        <v>1.3052528348118047</v>
      </c>
      <c r="D136" s="12">
        <f t="shared" si="11"/>
        <v>-2349.880839934936</v>
      </c>
      <c r="E136" s="12">
        <f t="shared" si="12"/>
        <v>1.3052528348118047</v>
      </c>
      <c r="F136" s="12">
        <f t="shared" si="13"/>
        <v>1.7937771330306822</v>
      </c>
      <c r="G136">
        <f t="shared" si="14"/>
        <v>2.677820578364633</v>
      </c>
    </row>
    <row r="137" spans="1:7" ht="13.5">
      <c r="A137">
        <v>1.35</v>
      </c>
      <c r="B137">
        <v>1.60691</v>
      </c>
      <c r="C137" s="9">
        <f t="shared" si="10"/>
        <v>1.3007372176887588</v>
      </c>
      <c r="D137" s="12">
        <f t="shared" si="11"/>
        <v>-2386.6037750692726</v>
      </c>
      <c r="E137" s="12">
        <f t="shared" si="12"/>
        <v>1.3007372176887588</v>
      </c>
      <c r="F137" s="12">
        <f t="shared" si="13"/>
        <v>1.782971246687124</v>
      </c>
      <c r="G137">
        <f t="shared" si="14"/>
        <v>2.690850528627136</v>
      </c>
    </row>
    <row r="138" spans="1:7" ht="13.5">
      <c r="A138">
        <v>1.36</v>
      </c>
      <c r="B138">
        <v>1.60251</v>
      </c>
      <c r="C138" s="9">
        <f t="shared" si="10"/>
        <v>1.2962681449283806</v>
      </c>
      <c r="D138" s="12">
        <f t="shared" si="11"/>
        <v>-2423.6109548103605</v>
      </c>
      <c r="E138" s="12">
        <f t="shared" si="12"/>
        <v>1.2962681449283806</v>
      </c>
      <c r="F138" s="12">
        <f t="shared" si="13"/>
        <v>1.7721653603435656</v>
      </c>
      <c r="G138">
        <f t="shared" si="14"/>
        <v>2.7038355554402216</v>
      </c>
    </row>
    <row r="139" spans="1:7" ht="13.5">
      <c r="A139">
        <v>1.37</v>
      </c>
      <c r="B139">
        <v>1.59815</v>
      </c>
      <c r="C139" s="9">
        <f t="shared" si="10"/>
        <v>1.2918448223989194</v>
      </c>
      <c r="D139" s="12">
        <f t="shared" si="11"/>
        <v>-2460.9023791582003</v>
      </c>
      <c r="E139" s="12">
        <f t="shared" si="12"/>
        <v>1.2918448223989194</v>
      </c>
      <c r="F139" s="12">
        <f t="shared" si="13"/>
        <v>1.7613594740000074</v>
      </c>
      <c r="G139">
        <f t="shared" si="14"/>
        <v>2.716776120276858</v>
      </c>
    </row>
    <row r="140" spans="1:7" ht="13.5">
      <c r="A140">
        <v>1.38</v>
      </c>
      <c r="B140">
        <v>1.59382</v>
      </c>
      <c r="C140" s="9">
        <f t="shared" si="10"/>
        <v>1.2874664748091513</v>
      </c>
      <c r="D140" s="12">
        <f t="shared" si="11"/>
        <v>-2498.4780481127905</v>
      </c>
      <c r="E140" s="12">
        <f t="shared" si="12"/>
        <v>1.2874664748091513</v>
      </c>
      <c r="F140" s="12">
        <f t="shared" si="13"/>
        <v>1.7505535876564493</v>
      </c>
      <c r="G140">
        <f t="shared" si="14"/>
        <v>2.7296726767628985</v>
      </c>
    </row>
    <row r="141" spans="1:7" ht="13.5">
      <c r="A141">
        <v>1.39</v>
      </c>
      <c r="B141">
        <v>1.58952</v>
      </c>
      <c r="C141" s="9">
        <f t="shared" si="10"/>
        <v>1.2831323451375503</v>
      </c>
      <c r="D141" s="12">
        <f t="shared" si="11"/>
        <v>-2536.337961674132</v>
      </c>
      <c r="E141" s="12">
        <f t="shared" si="12"/>
        <v>1.2831323451375503</v>
      </c>
      <c r="F141" s="12">
        <f t="shared" si="13"/>
        <v>1.7397477013128908</v>
      </c>
      <c r="G141">
        <f t="shared" si="14"/>
        <v>2.742525670862632</v>
      </c>
    </row>
    <row r="142" spans="1:7" ht="13.5">
      <c r="A142">
        <v>1.4</v>
      </c>
      <c r="B142">
        <v>1.58526</v>
      </c>
      <c r="C142" s="9">
        <f t="shared" si="10"/>
        <v>1.2788416940824585</v>
      </c>
      <c r="D142" s="12">
        <f t="shared" si="11"/>
        <v>-2574.482119842226</v>
      </c>
      <c r="E142" s="12">
        <f t="shared" si="12"/>
        <v>1.2788416940824585</v>
      </c>
      <c r="F142" s="12">
        <f t="shared" si="13"/>
        <v>1.7289418149693325</v>
      </c>
      <c r="G142">
        <f t="shared" si="14"/>
        <v>2.755335541058732</v>
      </c>
    </row>
    <row r="143" spans="1:7" ht="13.5">
      <c r="A143">
        <v>1.41</v>
      </c>
      <c r="B143">
        <v>1.58103</v>
      </c>
      <c r="C143" s="9">
        <f t="shared" si="10"/>
        <v>1.2745937995323462</v>
      </c>
      <c r="D143" s="12">
        <f t="shared" si="11"/>
        <v>-2612.910522617071</v>
      </c>
      <c r="E143" s="12">
        <f t="shared" si="12"/>
        <v>1.2745937995323462</v>
      </c>
      <c r="F143" s="12">
        <f t="shared" si="13"/>
        <v>1.7181359286257742</v>
      </c>
      <c r="G143">
        <f t="shared" si="14"/>
        <v>2.7681027185268063</v>
      </c>
    </row>
    <row r="144" spans="1:7" ht="13.5">
      <c r="A144">
        <v>1.42</v>
      </c>
      <c r="B144">
        <v>1.57684</v>
      </c>
      <c r="C144" s="9">
        <f t="shared" si="10"/>
        <v>1.2703879560552982</v>
      </c>
      <c r="D144" s="12">
        <f t="shared" si="11"/>
        <v>-2651.623169998667</v>
      </c>
      <c r="E144" s="12">
        <f t="shared" si="12"/>
        <v>1.2703879560552982</v>
      </c>
      <c r="F144" s="12">
        <f t="shared" si="13"/>
        <v>1.707330042282216</v>
      </c>
      <c r="G144">
        <f t="shared" si="14"/>
        <v>2.7808276273047445</v>
      </c>
    </row>
    <row r="145" spans="1:7" ht="13.5">
      <c r="A145">
        <v>1.43</v>
      </c>
      <c r="B145">
        <v>1.57268</v>
      </c>
      <c r="C145" s="9">
        <f t="shared" si="10"/>
        <v>1.2662234744069112</v>
      </c>
      <c r="D145" s="12">
        <f t="shared" si="11"/>
        <v>-2690.6200619870147</v>
      </c>
      <c r="E145" s="12">
        <f t="shared" si="12"/>
        <v>1.2662234744069112</v>
      </c>
      <c r="F145" s="12">
        <f t="shared" si="13"/>
        <v>1.6965241559386575</v>
      </c>
      <c r="G145">
        <f t="shared" si="14"/>
        <v>2.7935106844570554</v>
      </c>
    </row>
    <row r="146" spans="1:7" ht="13.5">
      <c r="A146">
        <v>1.44</v>
      </c>
      <c r="B146">
        <v>1.56855</v>
      </c>
      <c r="C146" s="9">
        <f t="shared" si="10"/>
        <v>1.2620996810558205</v>
      </c>
      <c r="D146" s="12">
        <f t="shared" si="11"/>
        <v>-2729.901198582114</v>
      </c>
      <c r="E146" s="12">
        <f t="shared" si="12"/>
        <v>1.2620996810558205</v>
      </c>
      <c r="F146" s="12">
        <f t="shared" si="13"/>
        <v>1.6857182695950992</v>
      </c>
      <c r="G146">
        <f t="shared" si="14"/>
        <v>2.806152300234369</v>
      </c>
    </row>
    <row r="147" spans="1:7" ht="13.5">
      <c r="A147">
        <v>1.45</v>
      </c>
      <c r="B147">
        <v>1.56446</v>
      </c>
      <c r="C147" s="9">
        <f t="shared" si="10"/>
        <v>1.258015917726113</v>
      </c>
      <c r="D147" s="12">
        <f t="shared" si="11"/>
        <v>-2769.466579783964</v>
      </c>
      <c r="E147" s="12">
        <f t="shared" si="12"/>
        <v>1.258015917726113</v>
      </c>
      <c r="F147" s="12">
        <f t="shared" si="13"/>
        <v>1.674912383251541</v>
      </c>
      <c r="G147">
        <f t="shared" si="14"/>
        <v>2.8187528782282785</v>
      </c>
    </row>
    <row r="148" spans="1:7" ht="13.5">
      <c r="A148">
        <v>1.46</v>
      </c>
      <c r="B148">
        <v>1.5604</v>
      </c>
      <c r="C148" s="9">
        <f t="shared" si="10"/>
        <v>1.2539715409559244</v>
      </c>
      <c r="D148" s="12">
        <f t="shared" si="11"/>
        <v>-2809.316205592566</v>
      </c>
      <c r="E148" s="12">
        <f t="shared" si="12"/>
        <v>1.2539715409559244</v>
      </c>
      <c r="F148" s="12">
        <f t="shared" si="13"/>
        <v>1.6641064969079826</v>
      </c>
      <c r="G148">
        <f t="shared" si="14"/>
        <v>2.8313128155216885</v>
      </c>
    </row>
    <row r="149" spans="1:7" ht="13.5">
      <c r="A149">
        <v>1.47</v>
      </c>
      <c r="B149">
        <v>1.55636</v>
      </c>
      <c r="C149" s="9">
        <f t="shared" si="10"/>
        <v>1.2499659216715444</v>
      </c>
      <c r="D149" s="12">
        <f t="shared" si="11"/>
        <v>-2849.450076007919</v>
      </c>
      <c r="E149" s="12">
        <f t="shared" si="12"/>
        <v>1.2499659216715444</v>
      </c>
      <c r="F149" s="12">
        <f t="shared" si="13"/>
        <v>1.6533006105644241</v>
      </c>
      <c r="G149">
        <f t="shared" si="14"/>
        <v>2.8438325028348257</v>
      </c>
    </row>
    <row r="150" spans="1:7" ht="13.5">
      <c r="A150">
        <v>1.48</v>
      </c>
      <c r="B150">
        <v>1.55236</v>
      </c>
      <c r="C150" s="9">
        <f t="shared" si="10"/>
        <v>1.2459984447763939</v>
      </c>
      <c r="D150" s="12">
        <f t="shared" si="11"/>
        <v>-2889.8681910300234</v>
      </c>
      <c r="E150" s="12">
        <f t="shared" si="12"/>
        <v>1.2459984447763939</v>
      </c>
      <c r="F150" s="12">
        <f t="shared" si="13"/>
        <v>1.6424947242208658</v>
      </c>
      <c r="G150">
        <f t="shared" si="14"/>
        <v>2.856312324667065</v>
      </c>
    </row>
    <row r="151" spans="1:7" ht="13.5">
      <c r="A151">
        <v>1.49</v>
      </c>
      <c r="B151">
        <v>1.54839</v>
      </c>
      <c r="C151" s="9">
        <f t="shared" si="10"/>
        <v>1.2420685087542616</v>
      </c>
      <c r="D151" s="12">
        <f t="shared" si="11"/>
        <v>-2930.5705506588793</v>
      </c>
      <c r="E151" s="12">
        <f t="shared" si="12"/>
        <v>1.2420685087542616</v>
      </c>
      <c r="F151" s="12">
        <f t="shared" si="13"/>
        <v>1.6316888378773076</v>
      </c>
      <c r="G151">
        <f t="shared" si="14"/>
        <v>2.8687526594347186</v>
      </c>
    </row>
    <row r="152" spans="1:7" ht="13.5">
      <c r="A152">
        <v>1.5</v>
      </c>
      <c r="B152">
        <v>1.54445</v>
      </c>
      <c r="C152" s="9">
        <f t="shared" si="10"/>
        <v>1.2381755252862192</v>
      </c>
      <c r="D152" s="12">
        <f t="shared" si="11"/>
        <v>-2971.5571548944868</v>
      </c>
      <c r="E152" s="12">
        <f t="shared" si="12"/>
        <v>1.2381755252862192</v>
      </c>
      <c r="F152" s="12">
        <f t="shared" si="13"/>
        <v>1.620882951533749</v>
      </c>
      <c r="G152">
        <f t="shared" si="14"/>
        <v>2.881153879604921</v>
      </c>
    </row>
    <row r="153" spans="1:7" ht="13.5">
      <c r="A153">
        <v>1.51</v>
      </c>
      <c r="B153">
        <v>1.54055</v>
      </c>
      <c r="C153" s="9">
        <f t="shared" si="10"/>
        <v>1.2343189188806647</v>
      </c>
      <c r="D153" s="12">
        <f t="shared" si="11"/>
        <v>-3012.8280037368454</v>
      </c>
      <c r="E153" s="12">
        <f t="shared" si="12"/>
        <v>1.2343189188806647</v>
      </c>
      <c r="F153" s="12">
        <f t="shared" si="13"/>
        <v>1.6100770651901908</v>
      </c>
      <c r="G153">
        <f t="shared" si="14"/>
        <v>2.8935163518257556</v>
      </c>
    </row>
    <row r="154" spans="1:7" ht="13.5">
      <c r="A154">
        <v>1.52</v>
      </c>
      <c r="B154">
        <v>1.53667</v>
      </c>
      <c r="C154" s="9">
        <f t="shared" si="10"/>
        <v>1.230498126515959</v>
      </c>
      <c r="D154" s="12">
        <f t="shared" si="11"/>
        <v>-3054.3830971859556</v>
      </c>
      <c r="E154" s="12">
        <f t="shared" si="12"/>
        <v>1.230498126515959</v>
      </c>
      <c r="F154" s="12">
        <f t="shared" si="13"/>
        <v>1.5992711788466325</v>
      </c>
      <c r="G154">
        <f t="shared" si="14"/>
        <v>2.905840437052739</v>
      </c>
    </row>
    <row r="155" spans="1:7" ht="13.5">
      <c r="A155">
        <v>1.53</v>
      </c>
      <c r="B155">
        <v>1.53281</v>
      </c>
      <c r="C155" s="9">
        <f t="shared" si="10"/>
        <v>1.2267125972951591</v>
      </c>
      <c r="D155" s="12">
        <f t="shared" si="11"/>
        <v>-3096.222435241817</v>
      </c>
      <c r="E155" s="12">
        <f t="shared" si="12"/>
        <v>1.2267125972951591</v>
      </c>
      <c r="F155" s="12">
        <f t="shared" si="13"/>
        <v>1.5884652925030742</v>
      </c>
      <c r="G155">
        <f t="shared" si="14"/>
        <v>2.9181264906717943</v>
      </c>
    </row>
    <row r="156" spans="1:7" ht="13.5">
      <c r="A156">
        <v>1.54</v>
      </c>
      <c r="B156">
        <v>1.52899</v>
      </c>
      <c r="C156" s="9">
        <f t="shared" si="10"/>
        <v>1.2229617921123637</v>
      </c>
      <c r="D156" s="12">
        <f t="shared" si="11"/>
        <v>-3138.3460179044296</v>
      </c>
      <c r="E156" s="12">
        <f t="shared" si="12"/>
        <v>1.2229617921123637</v>
      </c>
      <c r="F156" s="12">
        <f t="shared" si="13"/>
        <v>1.5776594061595157</v>
      </c>
      <c r="G156">
        <f t="shared" si="14"/>
        <v>2.930374862618832</v>
      </c>
    </row>
    <row r="157" spans="1:7" ht="13.5">
      <c r="A157">
        <v>1.55</v>
      </c>
      <c r="B157">
        <v>1.5252</v>
      </c>
      <c r="C157" s="9">
        <f t="shared" si="10"/>
        <v>1.2192451833302103</v>
      </c>
      <c r="D157" s="12">
        <f t="shared" si="11"/>
        <v>-3180.753845173794</v>
      </c>
      <c r="E157" s="12">
        <f t="shared" si="12"/>
        <v>1.2192451833302103</v>
      </c>
      <c r="F157" s="12">
        <f t="shared" si="13"/>
        <v>1.5668535198159574</v>
      </c>
      <c r="G157">
        <f t="shared" si="14"/>
        <v>2.942585897496045</v>
      </c>
    </row>
    <row r="158" spans="1:7" ht="13.5">
      <c r="A158">
        <v>1.56</v>
      </c>
      <c r="B158">
        <v>1.52143</v>
      </c>
      <c r="C158" s="9">
        <f t="shared" si="10"/>
        <v>1.2155622544680913</v>
      </c>
      <c r="D158" s="12">
        <f t="shared" si="11"/>
        <v>-3223.4459170499094</v>
      </c>
      <c r="E158" s="12">
        <f t="shared" si="12"/>
        <v>1.2155622544680913</v>
      </c>
      <c r="F158" s="12">
        <f t="shared" si="13"/>
        <v>1.5560476334723992</v>
      </c>
      <c r="G158">
        <f t="shared" si="14"/>
        <v>2.954759934685036</v>
      </c>
    </row>
    <row r="159" spans="1:7" ht="13.5">
      <c r="A159">
        <v>1.57</v>
      </c>
      <c r="B159">
        <v>1.5177</v>
      </c>
      <c r="C159" s="9">
        <f t="shared" si="10"/>
        <v>1.211912499900666</v>
      </c>
      <c r="D159" s="12">
        <f t="shared" si="11"/>
        <v>-3266.422233532776</v>
      </c>
      <c r="E159" s="12">
        <f t="shared" si="12"/>
        <v>1.211912499900666</v>
      </c>
      <c r="F159" s="12">
        <f t="shared" si="13"/>
        <v>1.5452417471288409</v>
      </c>
      <c r="G159">
        <f t="shared" si="14"/>
        <v>2.96689730845688</v>
      </c>
    </row>
    <row r="160" spans="1:7" ht="13.5">
      <c r="A160">
        <v>1.58</v>
      </c>
      <c r="B160">
        <v>1.51399</v>
      </c>
      <c r="C160" s="9">
        <f t="shared" si="10"/>
        <v>1.2082954245662705</v>
      </c>
      <c r="D160" s="12">
        <f t="shared" si="11"/>
        <v>-3309.682794622395</v>
      </c>
      <c r="E160" s="12">
        <f t="shared" si="12"/>
        <v>1.2082954245662705</v>
      </c>
      <c r="F160" s="12">
        <f t="shared" si="13"/>
        <v>1.5344358607852824</v>
      </c>
      <c r="G160">
        <f t="shared" si="14"/>
        <v>2.9789983480792146</v>
      </c>
    </row>
    <row r="161" spans="1:7" ht="13.5">
      <c r="A161">
        <v>1.59</v>
      </c>
      <c r="B161">
        <v>1.5103</v>
      </c>
      <c r="C161" s="9">
        <f t="shared" si="10"/>
        <v>1.2047105436848455</v>
      </c>
      <c r="D161" s="12">
        <f t="shared" si="11"/>
        <v>-3353.227600318764</v>
      </c>
      <c r="E161" s="12">
        <f t="shared" si="12"/>
        <v>1.2047105436848455</v>
      </c>
      <c r="F161" s="12">
        <f t="shared" si="13"/>
        <v>1.523629974441724</v>
      </c>
      <c r="G161">
        <f t="shared" si="14"/>
        <v>2.99106337792047</v>
      </c>
    </row>
    <row r="162" spans="1:7" ht="13.5">
      <c r="A162">
        <v>1.6</v>
      </c>
      <c r="B162">
        <v>1.50665</v>
      </c>
      <c r="C162" s="9">
        <f t="shared" si="10"/>
        <v>1.2011573824850137</v>
      </c>
      <c r="D162" s="12">
        <f t="shared" si="11"/>
        <v>-3397.0566506218847</v>
      </c>
      <c r="E162" s="12">
        <f t="shared" si="12"/>
        <v>1.2011573824850137</v>
      </c>
      <c r="F162" s="12">
        <f t="shared" si="13"/>
        <v>1.5128240880981658</v>
      </c>
      <c r="G162">
        <f t="shared" si="14"/>
        <v>3.0030927175513193</v>
      </c>
    </row>
    <row r="163" spans="1:7" ht="13.5">
      <c r="A163">
        <v>1.61</v>
      </c>
      <c r="B163">
        <v>1.50302</v>
      </c>
      <c r="C163" s="9">
        <f t="shared" si="10"/>
        <v>1.1976354759399608</v>
      </c>
      <c r="D163" s="12">
        <f t="shared" si="11"/>
        <v>-3441.1699455317575</v>
      </c>
      <c r="E163" s="12">
        <f t="shared" si="12"/>
        <v>1.1976354759399608</v>
      </c>
      <c r="F163" s="12">
        <f t="shared" si="13"/>
        <v>1.5020182017546075</v>
      </c>
      <c r="G163">
        <f t="shared" si="14"/>
        <v>3.015086681843444</v>
      </c>
    </row>
    <row r="164" spans="1:7" ht="13.5">
      <c r="A164">
        <v>1.62</v>
      </c>
      <c r="B164">
        <v>1.49941</v>
      </c>
      <c r="C164" s="9">
        <f t="shared" si="10"/>
        <v>1.194144368511786</v>
      </c>
      <c r="D164" s="12">
        <f t="shared" si="11"/>
        <v>-3485.567485048381</v>
      </c>
      <c r="E164" s="12">
        <f t="shared" si="12"/>
        <v>1.194144368511786</v>
      </c>
      <c r="F164" s="12">
        <f t="shared" si="13"/>
        <v>1.491212315411049</v>
      </c>
      <c r="G164">
        <f t="shared" si="14"/>
        <v>3.027045581065703</v>
      </c>
    </row>
    <row r="165" spans="1:7" ht="13.5">
      <c r="A165">
        <v>1.63</v>
      </c>
      <c r="B165">
        <v>1.49584</v>
      </c>
      <c r="C165" s="9">
        <f t="shared" si="10"/>
        <v>1.1906836139040018</v>
      </c>
      <c r="D165" s="12">
        <f t="shared" si="11"/>
        <v>-3530.2492691717553</v>
      </c>
      <c r="E165" s="12">
        <f t="shared" si="12"/>
        <v>1.1906836139040018</v>
      </c>
      <c r="F165" s="12">
        <f t="shared" si="13"/>
        <v>1.480406429067491</v>
      </c>
      <c r="G165">
        <f t="shared" si="14"/>
        <v>3.0389697209777817</v>
      </c>
    </row>
    <row r="166" spans="1:7" ht="13.5">
      <c r="A166">
        <v>1.64</v>
      </c>
      <c r="B166">
        <v>1.49228</v>
      </c>
      <c r="C166" s="9">
        <f t="shared" si="10"/>
        <v>1.187252774821877</v>
      </c>
      <c r="D166" s="12">
        <f t="shared" si="11"/>
        <v>-3575.215297901882</v>
      </c>
      <c r="E166" s="12">
        <f t="shared" si="12"/>
        <v>1.187252774821877</v>
      </c>
      <c r="F166" s="12">
        <f t="shared" si="13"/>
        <v>1.4696005427239327</v>
      </c>
      <c r="G166">
        <f t="shared" si="14"/>
        <v>3.0508594029214113</v>
      </c>
    </row>
    <row r="167" spans="1:7" ht="13.5">
      <c r="A167">
        <v>1.65</v>
      </c>
      <c r="B167">
        <v>1.48876</v>
      </c>
      <c r="C167" s="9">
        <f t="shared" si="10"/>
        <v>1.1838514227403363</v>
      </c>
      <c r="D167" s="12">
        <f t="shared" si="11"/>
        <v>-3620.46557123876</v>
      </c>
      <c r="E167" s="12">
        <f t="shared" si="12"/>
        <v>1.1838514227403363</v>
      </c>
      <c r="F167" s="12">
        <f t="shared" si="13"/>
        <v>1.4587946563803744</v>
      </c>
      <c r="G167">
        <f t="shared" si="14"/>
        <v>3.0627149239092226</v>
      </c>
    </row>
    <row r="168" spans="1:7" ht="13.5">
      <c r="A168">
        <v>1.66</v>
      </c>
      <c r="B168">
        <v>1.48525</v>
      </c>
      <c r="C168" s="9">
        <f t="shared" si="10"/>
        <v>1.180479137679128</v>
      </c>
      <c r="D168" s="12">
        <f t="shared" si="11"/>
        <v>-3666.000089182389</v>
      </c>
      <c r="E168" s="12">
        <f t="shared" si="12"/>
        <v>1.180479137679128</v>
      </c>
      <c r="F168" s="12">
        <f t="shared" si="13"/>
        <v>1.4479887700368161</v>
      </c>
      <c r="G168">
        <f t="shared" si="14"/>
        <v>3.0745365767113197</v>
      </c>
    </row>
    <row r="169" spans="1:7" ht="13.5">
      <c r="A169">
        <v>1.67</v>
      </c>
      <c r="B169">
        <v>1.48178</v>
      </c>
      <c r="C169" s="9">
        <f t="shared" si="10"/>
        <v>1.1771355079849999</v>
      </c>
      <c r="D169" s="12">
        <f t="shared" si="11"/>
        <v>-3711.81885173277</v>
      </c>
      <c r="E169" s="12">
        <f t="shared" si="12"/>
        <v>1.1771355079849999</v>
      </c>
      <c r="F169" s="12">
        <f t="shared" si="13"/>
        <v>1.4371828836932576</v>
      </c>
      <c r="G169">
        <f t="shared" si="14"/>
        <v>3.08632464993964</v>
      </c>
    </row>
    <row r="170" spans="1:7" ht="13.5">
      <c r="A170">
        <v>1.68</v>
      </c>
      <c r="B170">
        <v>1.47832</v>
      </c>
      <c r="C170" s="9">
        <f t="shared" si="10"/>
        <v>1.1738201301206233</v>
      </c>
      <c r="D170" s="12">
        <f t="shared" si="11"/>
        <v>-3757.9218588899016</v>
      </c>
      <c r="E170" s="12">
        <f t="shared" si="12"/>
        <v>1.1738201301206233</v>
      </c>
      <c r="F170" s="12">
        <f t="shared" si="13"/>
        <v>1.4263769973496994</v>
      </c>
      <c r="G170">
        <f t="shared" si="14"/>
        <v>3.0980794281301685</v>
      </c>
    </row>
    <row r="171" spans="1:7" ht="13.5">
      <c r="A171">
        <v>1.69</v>
      </c>
      <c r="B171">
        <v>1.47489</v>
      </c>
      <c r="C171" s="9">
        <f t="shared" si="10"/>
        <v>1.1705326084600178</v>
      </c>
      <c r="D171" s="12">
        <f t="shared" si="11"/>
        <v>-3804.3091106537845</v>
      </c>
      <c r="E171" s="12">
        <f t="shared" si="12"/>
        <v>1.1705326084600178</v>
      </c>
      <c r="F171" s="12">
        <f t="shared" si="13"/>
        <v>1.415571111006141</v>
      </c>
      <c r="G171">
        <f t="shared" si="14"/>
        <v>3.1098011918230717</v>
      </c>
    </row>
    <row r="172" spans="1:7" ht="13.5">
      <c r="A172">
        <v>1.7</v>
      </c>
      <c r="B172">
        <v>1.47149</v>
      </c>
      <c r="C172" s="9">
        <f t="shared" si="10"/>
        <v>1.1672725550902467</v>
      </c>
      <c r="D172" s="12">
        <f t="shared" si="11"/>
        <v>-3850.980607024419</v>
      </c>
      <c r="E172" s="12">
        <f t="shared" si="12"/>
        <v>1.1672725550902467</v>
      </c>
      <c r="F172" s="12">
        <f t="shared" si="13"/>
        <v>1.4047652246625828</v>
      </c>
      <c r="G172">
        <f t="shared" si="14"/>
        <v>3.121490217640823</v>
      </c>
    </row>
    <row r="173" spans="1:7" ht="13.5">
      <c r="A173">
        <v>1.71</v>
      </c>
      <c r="B173">
        <v>1.4681</v>
      </c>
      <c r="C173" s="9">
        <f t="shared" si="10"/>
        <v>1.1640395896191513</v>
      </c>
      <c r="D173" s="12">
        <f t="shared" si="11"/>
        <v>-3897.936348001806</v>
      </c>
      <c r="E173" s="12">
        <f t="shared" si="12"/>
        <v>1.1640395896191513</v>
      </c>
      <c r="F173" s="12">
        <f t="shared" si="13"/>
        <v>1.3939593383190243</v>
      </c>
      <c r="G173">
        <f t="shared" si="14"/>
        <v>3.13314677836437</v>
      </c>
    </row>
    <row r="174" spans="1:7" ht="13.5">
      <c r="A174">
        <v>1.72</v>
      </c>
      <c r="B174">
        <v>1.46475</v>
      </c>
      <c r="C174" s="9">
        <f t="shared" si="10"/>
        <v>1.1608333389889114</v>
      </c>
      <c r="D174" s="12">
        <f t="shared" si="11"/>
        <v>-3945.176333585944</v>
      </c>
      <c r="E174" s="12">
        <f t="shared" si="12"/>
        <v>1.1608333389889114</v>
      </c>
      <c r="F174" s="12">
        <f t="shared" si="13"/>
        <v>1.383153451975466</v>
      </c>
      <c r="G174">
        <f t="shared" si="14"/>
        <v>3.1447711430074103</v>
      </c>
    </row>
    <row r="175" spans="1:7" ht="13.5">
      <c r="A175">
        <v>1.73</v>
      </c>
      <c r="B175">
        <v>1.46141</v>
      </c>
      <c r="C175" s="9">
        <f t="shared" si="10"/>
        <v>1.1576534372952252</v>
      </c>
      <c r="D175" s="12">
        <f t="shared" si="11"/>
        <v>-3992.7005637768316</v>
      </c>
      <c r="E175" s="12">
        <f t="shared" si="12"/>
        <v>1.1576534372952252</v>
      </c>
      <c r="F175" s="12">
        <f t="shared" si="13"/>
        <v>1.3723475656319077</v>
      </c>
      <c r="G175">
        <f t="shared" si="14"/>
        <v>3.156363576888831</v>
      </c>
    </row>
    <row r="176" spans="1:7" ht="13.5">
      <c r="A176">
        <v>1.74</v>
      </c>
      <c r="B176">
        <v>1.4581</v>
      </c>
      <c r="C176" s="9">
        <f t="shared" si="10"/>
        <v>1.1544995256119062</v>
      </c>
      <c r="D176" s="12">
        <f t="shared" si="11"/>
        <v>-4040.5090385744725</v>
      </c>
      <c r="E176" s="12">
        <f t="shared" si="12"/>
        <v>1.1544995256119062</v>
      </c>
      <c r="F176" s="12">
        <f t="shared" si="13"/>
        <v>1.3615416792883495</v>
      </c>
      <c r="G176">
        <f t="shared" si="14"/>
        <v>3.1679243417033667</v>
      </c>
    </row>
    <row r="177" spans="1:7" ht="13.5">
      <c r="A177">
        <v>1.75</v>
      </c>
      <c r="B177">
        <v>1.4548</v>
      </c>
      <c r="C177" s="9">
        <f t="shared" si="10"/>
        <v>1.1513712518207089</v>
      </c>
      <c r="D177" s="12">
        <f t="shared" si="11"/>
        <v>-4088.6017579788645</v>
      </c>
      <c r="E177" s="12">
        <f t="shared" si="12"/>
        <v>1.1513712518207089</v>
      </c>
      <c r="F177" s="12">
        <f t="shared" si="13"/>
        <v>1.350735792944791</v>
      </c>
      <c r="G177">
        <f t="shared" si="14"/>
        <v>3.1794536955905297</v>
      </c>
    </row>
    <row r="178" spans="1:7" ht="13.5">
      <c r="A178">
        <v>1.76</v>
      </c>
      <c r="B178">
        <v>1.45154</v>
      </c>
      <c r="C178" s="9">
        <f t="shared" si="10"/>
        <v>1.1482682704462002</v>
      </c>
      <c r="D178" s="12">
        <f t="shared" si="11"/>
        <v>-4136.978721990006</v>
      </c>
      <c r="E178" s="12">
        <f t="shared" si="12"/>
        <v>1.1482682704462002</v>
      </c>
      <c r="F178" s="12">
        <f t="shared" si="13"/>
        <v>1.3399299066012327</v>
      </c>
      <c r="G178">
        <f t="shared" si="14"/>
        <v>3.190951893201864</v>
      </c>
    </row>
    <row r="179" spans="1:7" ht="13.5">
      <c r="A179">
        <v>1.77</v>
      </c>
      <c r="B179">
        <v>1.44829</v>
      </c>
      <c r="C179" s="9">
        <f t="shared" si="10"/>
        <v>1.1451902424954985</v>
      </c>
      <c r="D179" s="12">
        <f t="shared" si="11"/>
        <v>-4185.639930607901</v>
      </c>
      <c r="E179" s="12">
        <f t="shared" si="12"/>
        <v>1.1451902424954985</v>
      </c>
      <c r="F179" s="12">
        <f t="shared" si="13"/>
        <v>1.3291240202576744</v>
      </c>
      <c r="G179">
        <f t="shared" si="14"/>
        <v>3.2024191857665727</v>
      </c>
    </row>
    <row r="180" spans="1:7" ht="13.5">
      <c r="A180">
        <v>1.78</v>
      </c>
      <c r="B180">
        <v>1.44506</v>
      </c>
      <c r="C180" s="9">
        <f t="shared" si="10"/>
        <v>1.1421368353027135</v>
      </c>
      <c r="D180" s="12">
        <f t="shared" si="11"/>
        <v>-4234.585383832547</v>
      </c>
      <c r="E180" s="12">
        <f t="shared" si="12"/>
        <v>1.1421368353027135</v>
      </c>
      <c r="F180" s="12">
        <f t="shared" si="13"/>
        <v>1.318318133914116</v>
      </c>
      <c r="G180">
        <f t="shared" si="14"/>
        <v>3.2138558211555637</v>
      </c>
    </row>
    <row r="181" spans="1:7" ht="13.5">
      <c r="A181">
        <v>1.79</v>
      </c>
      <c r="B181">
        <v>1.44186</v>
      </c>
      <c r="C181" s="9">
        <f t="shared" si="10"/>
        <v>1.1391077223779253</v>
      </c>
      <c r="D181" s="12">
        <f t="shared" si="11"/>
        <v>-4283.815081663944</v>
      </c>
      <c r="E181" s="12">
        <f t="shared" si="12"/>
        <v>1.1391077223779253</v>
      </c>
      <c r="F181" s="12">
        <f t="shared" si="13"/>
        <v>1.3075122475705576</v>
      </c>
      <c r="G181">
        <f t="shared" si="14"/>
        <v>3.225262043943967</v>
      </c>
    </row>
    <row r="182" spans="1:7" ht="13.5">
      <c r="A182">
        <v>1.8</v>
      </c>
      <c r="B182">
        <v>1.43868</v>
      </c>
      <c r="C182" s="9">
        <f t="shared" si="10"/>
        <v>1.1361025832605458</v>
      </c>
      <c r="D182" s="12">
        <f t="shared" si="11"/>
        <v>-4333.329024102092</v>
      </c>
      <c r="E182" s="12">
        <f t="shared" si="12"/>
        <v>1.1361025832605458</v>
      </c>
      <c r="F182" s="12">
        <f t="shared" si="13"/>
        <v>1.2967063612269993</v>
      </c>
      <c r="G182">
        <f t="shared" si="14"/>
        <v>3.236638095472159</v>
      </c>
    </row>
    <row r="183" spans="1:7" ht="13.5">
      <c r="A183">
        <v>1.81</v>
      </c>
      <c r="B183">
        <v>1.43552</v>
      </c>
      <c r="C183" s="9">
        <f t="shared" si="10"/>
        <v>1.133121103376911</v>
      </c>
      <c r="D183" s="12">
        <f t="shared" si="11"/>
        <v>-4383.127211146993</v>
      </c>
      <c r="E183" s="12">
        <f t="shared" si="12"/>
        <v>1.133121103376911</v>
      </c>
      <c r="F183" s="12">
        <f t="shared" si="13"/>
        <v>1.285900474883441</v>
      </c>
      <c r="G183">
        <f t="shared" si="14"/>
        <v>3.2479842139053465</v>
      </c>
    </row>
    <row r="184" spans="1:7" ht="13.5">
      <c r="A184">
        <v>1.82</v>
      </c>
      <c r="B184">
        <v>1.43238</v>
      </c>
      <c r="C184" s="9">
        <f t="shared" si="10"/>
        <v>1.1301629739019663</v>
      </c>
      <c r="D184" s="12">
        <f t="shared" si="11"/>
        <v>-4433.2096427986435</v>
      </c>
      <c r="E184" s="12">
        <f t="shared" si="12"/>
        <v>1.1301629739019663</v>
      </c>
      <c r="F184" s="12">
        <f t="shared" si="13"/>
        <v>1.2750945885398826</v>
      </c>
      <c r="G184">
        <f t="shared" si="14"/>
        <v>3.259300634291741</v>
      </c>
    </row>
    <row r="185" spans="1:7" ht="13.5">
      <c r="A185">
        <v>1.83</v>
      </c>
      <c r="B185">
        <v>1.42926</v>
      </c>
      <c r="C185" s="9">
        <f t="shared" si="10"/>
        <v>1.1272278916249003</v>
      </c>
      <c r="D185" s="12">
        <f t="shared" si="11"/>
        <v>-4483.576319057046</v>
      </c>
      <c r="E185" s="12">
        <f t="shared" si="12"/>
        <v>1.1272278916249003</v>
      </c>
      <c r="F185" s="12">
        <f t="shared" si="13"/>
        <v>1.2642887021963243</v>
      </c>
      <c r="G185">
        <f t="shared" si="14"/>
        <v>3.2705875886193754</v>
      </c>
    </row>
    <row r="186" spans="1:7" ht="13.5">
      <c r="A186">
        <v>1.84</v>
      </c>
      <c r="B186">
        <v>1.42616</v>
      </c>
      <c r="C186" s="9">
        <f t="shared" si="10"/>
        <v>1.1243155588185993</v>
      </c>
      <c r="D186" s="12">
        <f t="shared" si="11"/>
        <v>-4534.227239922201</v>
      </c>
      <c r="E186" s="12">
        <f t="shared" si="12"/>
        <v>1.1243155588185993</v>
      </c>
      <c r="F186" s="12">
        <f t="shared" si="13"/>
        <v>1.253482815852766</v>
      </c>
      <c r="G186">
        <f t="shared" si="14"/>
        <v>3.281845305871593</v>
      </c>
    </row>
    <row r="187" spans="1:7" ht="13.5">
      <c r="A187">
        <v>1.85</v>
      </c>
      <c r="B187">
        <v>1.42308</v>
      </c>
      <c r="C187" s="9">
        <f t="shared" si="10"/>
        <v>1.1214256831127911</v>
      </c>
      <c r="D187" s="12">
        <f t="shared" si="11"/>
        <v>-4585.162405394105</v>
      </c>
      <c r="E187" s="12">
        <f t="shared" si="12"/>
        <v>1.1214256831127911</v>
      </c>
      <c r="F187" s="12">
        <f t="shared" si="13"/>
        <v>1.2426769295092077</v>
      </c>
      <c r="G187">
        <f t="shared" si="14"/>
        <v>3.29307401208125</v>
      </c>
    </row>
    <row r="188" spans="1:7" ht="13.5">
      <c r="A188">
        <v>1.86</v>
      </c>
      <c r="B188">
        <v>1.42002</v>
      </c>
      <c r="C188" s="9">
        <f t="shared" si="10"/>
        <v>1.1185579773707588</v>
      </c>
      <c r="D188" s="12">
        <f t="shared" si="11"/>
        <v>-4636.381815472762</v>
      </c>
      <c r="E188" s="12">
        <f t="shared" si="12"/>
        <v>1.1185579773707588</v>
      </c>
      <c r="F188" s="12">
        <f t="shared" si="13"/>
        <v>1.2318710431656492</v>
      </c>
      <c r="G188">
        <f t="shared" si="14"/>
        <v>3.3042739303836677</v>
      </c>
    </row>
    <row r="189" spans="1:7" ht="13.5">
      <c r="A189">
        <v>1.87</v>
      </c>
      <c r="B189">
        <v>1.41698</v>
      </c>
      <c r="C189" s="9">
        <f t="shared" si="10"/>
        <v>1.1157121595695028</v>
      </c>
      <c r="D189" s="12">
        <f t="shared" si="11"/>
        <v>-4687.885470158171</v>
      </c>
      <c r="E189" s="12">
        <f t="shared" si="12"/>
        <v>1.1157121595695028</v>
      </c>
      <c r="F189" s="12">
        <f t="shared" si="13"/>
        <v>1.2210651568220912</v>
      </c>
      <c r="G189">
        <f t="shared" si="14"/>
        <v>3.315445281068369</v>
      </c>
    </row>
    <row r="190" spans="1:7" ht="13.5">
      <c r="A190">
        <v>1.88</v>
      </c>
      <c r="B190">
        <v>1.41395</v>
      </c>
      <c r="C190" s="9">
        <f t="shared" si="10"/>
        <v>1.1128879526832423</v>
      </c>
      <c r="D190" s="12">
        <f t="shared" si="11"/>
        <v>-4739.673369450329</v>
      </c>
      <c r="E190" s="12">
        <f t="shared" si="12"/>
        <v>1.1128879526832423</v>
      </c>
      <c r="F190" s="12">
        <f t="shared" si="13"/>
        <v>1.210259270478533</v>
      </c>
      <c r="G190">
        <f t="shared" si="14"/>
        <v>3.3265882816296326</v>
      </c>
    </row>
    <row r="191" spans="1:7" ht="13.5">
      <c r="A191">
        <v>1.89</v>
      </c>
      <c r="B191">
        <v>1.41095</v>
      </c>
      <c r="C191" s="9">
        <f t="shared" si="10"/>
        <v>1.1100850845701427</v>
      </c>
      <c r="D191" s="12">
        <f t="shared" si="11"/>
        <v>-4791.745513349239</v>
      </c>
      <c r="E191" s="12">
        <f t="shared" si="12"/>
        <v>1.1100850845701427</v>
      </c>
      <c r="F191" s="12">
        <f t="shared" si="13"/>
        <v>1.1994533841349746</v>
      </c>
      <c r="G191">
        <f t="shared" si="14"/>
        <v>3.3377031468158997</v>
      </c>
    </row>
    <row r="192" spans="1:7" ht="13.5">
      <c r="A192">
        <v>1.9</v>
      </c>
      <c r="B192">
        <v>1.40797</v>
      </c>
      <c r="C192" s="9">
        <f t="shared" si="10"/>
        <v>1.1073032878621643</v>
      </c>
      <c r="D192" s="12">
        <f t="shared" si="11"/>
        <v>-4844.101901854901</v>
      </c>
      <c r="E192" s="12">
        <f t="shared" si="12"/>
        <v>1.1073032878621643</v>
      </c>
      <c r="F192" s="12">
        <f t="shared" si="13"/>
        <v>1.188647497791416</v>
      </c>
      <c r="G192">
        <f t="shared" si="14"/>
        <v>3.3487900886780615</v>
      </c>
    </row>
    <row r="193" spans="1:7" ht="13.5">
      <c r="A193">
        <v>1.91</v>
      </c>
      <c r="B193">
        <v>1.40501</v>
      </c>
      <c r="C193" s="9">
        <f t="shared" si="10"/>
        <v>1.104542299857936</v>
      </c>
      <c r="D193" s="12">
        <f t="shared" si="11"/>
        <v>-4896.742534967316</v>
      </c>
      <c r="E193" s="12">
        <f t="shared" si="12"/>
        <v>1.104542299857936</v>
      </c>
      <c r="F193" s="12">
        <f t="shared" si="13"/>
        <v>1.177841611447858</v>
      </c>
      <c r="G193">
        <f t="shared" si="14"/>
        <v>3.359849316616662</v>
      </c>
    </row>
    <row r="194" spans="1:7" ht="13.5">
      <c r="A194">
        <v>1.92</v>
      </c>
      <c r="B194">
        <v>1.40206</v>
      </c>
      <c r="C194" s="9">
        <f t="shared" si="10"/>
        <v>1.1018018624185475</v>
      </c>
      <c r="D194" s="12">
        <f t="shared" si="11"/>
        <v>-4949.667412686481</v>
      </c>
      <c r="E194" s="12">
        <f t="shared" si="12"/>
        <v>1.1018018624185475</v>
      </c>
      <c r="F194" s="12">
        <f t="shared" si="13"/>
        <v>1.1670357251042995</v>
      </c>
      <c r="G194">
        <f t="shared" si="14"/>
        <v>3.3708810374280445</v>
      </c>
    </row>
    <row r="195" spans="1:7" ht="13.5">
      <c r="A195">
        <v>1.93</v>
      </c>
      <c r="B195">
        <v>1.39913</v>
      </c>
      <c r="C195" s="9">
        <f aca="true" t="shared" si="15" ref="C195:C258">IF(A195&lt;=$J$2,D195,IF(A195&lt;=2/3*$K$5,E195,IF(A195&lt;=$K$5,F195,0)))</f>
        <v>1.0990817218661768</v>
      </c>
      <c r="D195" s="12">
        <f aca="true" t="shared" si="16" ref="D195:D258">2*$I$5/$H$5*A195*(1-(A195/(2*$H$5)))</f>
        <v>-5002.876535012397</v>
      </c>
      <c r="E195" s="12">
        <f aca="true" t="shared" si="17" ref="E195:E258">$I$2/SQRT(A195-$H$2)</f>
        <v>1.0990817218661768</v>
      </c>
      <c r="F195" s="12">
        <f aca="true" t="shared" si="18" ref="F195:F258">-1*$K$2/($K$5-$J$5)*A195+1*$K$2/($K$5-$J$5)*$K$5</f>
        <v>1.156229838760741</v>
      </c>
      <c r="G195">
        <f t="shared" si="14"/>
        <v>3.381885455349468</v>
      </c>
    </row>
    <row r="196" spans="1:7" ht="13.5">
      <c r="A196">
        <v>1.94</v>
      </c>
      <c r="B196">
        <v>1.39623</v>
      </c>
      <c r="C196" s="9">
        <f t="shared" si="15"/>
        <v>1.0963816288854518</v>
      </c>
      <c r="D196" s="12">
        <f t="shared" si="16"/>
        <v>-5056.369901945065</v>
      </c>
      <c r="E196" s="12">
        <f t="shared" si="17"/>
        <v>1.0963816288854518</v>
      </c>
      <c r="F196" s="12">
        <f t="shared" si="18"/>
        <v>1.145423952417183</v>
      </c>
      <c r="G196">
        <f aca="true" t="shared" si="19" ref="G196:G259">(C195+C196)*$A$3/2+G195</f>
        <v>3.3928627721032263</v>
      </c>
    </row>
    <row r="197" spans="1:7" ht="13.5">
      <c r="A197">
        <v>1.95</v>
      </c>
      <c r="B197">
        <v>1.39334</v>
      </c>
      <c r="C197" s="9">
        <f t="shared" si="15"/>
        <v>1.0937013384274699</v>
      </c>
      <c r="D197" s="12">
        <f t="shared" si="16"/>
        <v>-5110.147513484485</v>
      </c>
      <c r="E197" s="12">
        <f t="shared" si="17"/>
        <v>1.0937013384274699</v>
      </c>
      <c r="F197" s="12">
        <f t="shared" si="18"/>
        <v>1.1346180660736245</v>
      </c>
      <c r="G197">
        <f t="shared" si="19"/>
        <v>3.4038131869397907</v>
      </c>
    </row>
    <row r="198" spans="1:7" ht="13.5">
      <c r="A198">
        <v>1.96</v>
      </c>
      <c r="B198">
        <v>1.39046</v>
      </c>
      <c r="C198" s="9">
        <f t="shared" si="15"/>
        <v>1.0910406096163818</v>
      </c>
      <c r="D198" s="12">
        <f t="shared" si="16"/>
        <v>-5164.209369630654</v>
      </c>
      <c r="E198" s="12">
        <f t="shared" si="17"/>
        <v>1.0910406096163818</v>
      </c>
      <c r="F198" s="12">
        <f t="shared" si="18"/>
        <v>1.1238121797300664</v>
      </c>
      <c r="G198">
        <f t="shared" si="19"/>
        <v>3.41473689668001</v>
      </c>
    </row>
    <row r="199" spans="1:7" ht="13.5">
      <c r="A199">
        <v>1.97</v>
      </c>
      <c r="B199">
        <v>1.38761</v>
      </c>
      <c r="C199" s="9">
        <f t="shared" si="15"/>
        <v>1.0883992056584648</v>
      </c>
      <c r="D199" s="12">
        <f t="shared" si="16"/>
        <v>-5218.555470383576</v>
      </c>
      <c r="E199" s="12">
        <f t="shared" si="17"/>
        <v>1.0883992056584648</v>
      </c>
      <c r="F199" s="12">
        <f t="shared" si="18"/>
        <v>1.113006293386508</v>
      </c>
      <c r="G199">
        <f t="shared" si="19"/>
        <v>3.4256340957563842</v>
      </c>
    </row>
    <row r="200" spans="1:7" ht="13.5">
      <c r="A200">
        <v>1.98</v>
      </c>
      <c r="B200">
        <v>1.38477</v>
      </c>
      <c r="C200" s="9">
        <f t="shared" si="15"/>
        <v>1.0857768937536065</v>
      </c>
      <c r="D200" s="12">
        <f t="shared" si="16"/>
        <v>-5273.18581574325</v>
      </c>
      <c r="E200" s="12">
        <f t="shared" si="17"/>
        <v>1.0857768937536065</v>
      </c>
      <c r="F200" s="12">
        <f t="shared" si="18"/>
        <v>1.1022004070429494</v>
      </c>
      <c r="G200">
        <f t="shared" si="19"/>
        <v>3.4365049762534445</v>
      </c>
    </row>
    <row r="201" spans="1:7" ht="13.5">
      <c r="A201">
        <v>1.99</v>
      </c>
      <c r="B201">
        <v>1.38195</v>
      </c>
      <c r="C201" s="9">
        <f t="shared" si="15"/>
        <v>1.0831734450091217</v>
      </c>
      <c r="D201" s="12">
        <f t="shared" si="16"/>
        <v>-5328.100405709673</v>
      </c>
      <c r="E201" s="12">
        <f t="shared" si="17"/>
        <v>1.0831734450091217</v>
      </c>
      <c r="F201" s="12">
        <f t="shared" si="18"/>
        <v>1.0913945206993914</v>
      </c>
      <c r="G201">
        <f t="shared" si="19"/>
        <v>3.447349727947258</v>
      </c>
    </row>
    <row r="202" spans="1:7" ht="13.5">
      <c r="A202">
        <v>2</v>
      </c>
      <c r="B202">
        <v>1.37915</v>
      </c>
      <c r="C202" s="9">
        <f t="shared" si="15"/>
        <v>1.0805886343558326</v>
      </c>
      <c r="D202" s="12">
        <f t="shared" si="16"/>
        <v>-5383.29924028285</v>
      </c>
      <c r="E202" s="12">
        <f t="shared" si="17"/>
        <v>1.0805886343558326</v>
      </c>
      <c r="F202" s="12">
        <f t="shared" si="18"/>
        <v>1.0805886343558329</v>
      </c>
      <c r="G202">
        <f t="shared" si="19"/>
        <v>3.4581685383440828</v>
      </c>
    </row>
    <row r="203" spans="1:7" ht="13.5">
      <c r="A203">
        <v>2.01</v>
      </c>
      <c r="B203">
        <v>1.37636</v>
      </c>
      <c r="C203" s="9">
        <f t="shared" si="15"/>
        <v>1.0697827480122748</v>
      </c>
      <c r="D203" s="12">
        <f t="shared" si="16"/>
        <v>-5438.782319462776</v>
      </c>
      <c r="E203" s="12">
        <f t="shared" si="17"/>
        <v>1.0780222404663409</v>
      </c>
      <c r="F203" s="12">
        <f t="shared" si="18"/>
        <v>1.0697827480122748</v>
      </c>
      <c r="G203">
        <f t="shared" si="19"/>
        <v>3.4689203952559233</v>
      </c>
    </row>
    <row r="204" spans="1:7" ht="13.5">
      <c r="A204">
        <v>2.02</v>
      </c>
      <c r="B204">
        <v>1.37359</v>
      </c>
      <c r="C204" s="9">
        <f t="shared" si="15"/>
        <v>1.0589768616687163</v>
      </c>
      <c r="D204" s="12">
        <f t="shared" si="16"/>
        <v>-5494.549643249456</v>
      </c>
      <c r="E204" s="12">
        <f t="shared" si="17"/>
        <v>1.075474045675426</v>
      </c>
      <c r="F204" s="12">
        <f t="shared" si="18"/>
        <v>1.0589768616687163</v>
      </c>
      <c r="G204">
        <f t="shared" si="19"/>
        <v>3.4795641933043284</v>
      </c>
    </row>
    <row r="205" spans="1:7" ht="13.5">
      <c r="A205">
        <v>2.03</v>
      </c>
      <c r="B205">
        <v>1.37084</v>
      </c>
      <c r="C205" s="9">
        <f t="shared" si="15"/>
        <v>1.0481709753251582</v>
      </c>
      <c r="D205" s="12">
        <f t="shared" si="16"/>
        <v>-5550.601211642884</v>
      </c>
      <c r="E205" s="12">
        <f t="shared" si="17"/>
        <v>1.0729438359025016</v>
      </c>
      <c r="F205" s="12">
        <f t="shared" si="18"/>
        <v>1.0481709753251582</v>
      </c>
      <c r="G205">
        <f t="shared" si="19"/>
        <v>3.4900999324892976</v>
      </c>
    </row>
    <row r="206" spans="1:7" ht="13.5">
      <c r="A206">
        <v>2.04</v>
      </c>
      <c r="B206">
        <v>1.36811</v>
      </c>
      <c r="C206" s="9">
        <f t="shared" si="15"/>
        <v>1.0373650889815993</v>
      </c>
      <c r="D206" s="12">
        <f t="shared" si="16"/>
        <v>-5606.937024643068</v>
      </c>
      <c r="E206" s="12">
        <f t="shared" si="17"/>
        <v>1.070431400576071</v>
      </c>
      <c r="F206" s="12">
        <f t="shared" si="18"/>
        <v>1.0373650889815993</v>
      </c>
      <c r="G206">
        <f t="shared" si="19"/>
        <v>3.5005276128108314</v>
      </c>
    </row>
    <row r="207" spans="1:7" ht="13.5">
      <c r="A207">
        <v>2.05</v>
      </c>
      <c r="B207">
        <v>1.36539</v>
      </c>
      <c r="C207" s="9">
        <f t="shared" si="15"/>
        <v>1.0265592026380412</v>
      </c>
      <c r="D207" s="12">
        <f t="shared" si="16"/>
        <v>-5663.557082249999</v>
      </c>
      <c r="E207" s="12">
        <f t="shared" si="17"/>
        <v>1.067936532560118</v>
      </c>
      <c r="F207" s="12">
        <f t="shared" si="18"/>
        <v>1.0265592026380412</v>
      </c>
      <c r="G207">
        <f t="shared" si="19"/>
        <v>3.5108472342689296</v>
      </c>
    </row>
    <row r="208" spans="1:7" ht="13.5">
      <c r="A208">
        <v>2.06</v>
      </c>
      <c r="B208">
        <v>1.36268</v>
      </c>
      <c r="C208" s="9">
        <f t="shared" si="15"/>
        <v>1.0157533162944827</v>
      </c>
      <c r="D208" s="12">
        <f t="shared" si="16"/>
        <v>-5720.461384463684</v>
      </c>
      <c r="E208" s="12">
        <f t="shared" si="17"/>
        <v>1.065459028082378</v>
      </c>
      <c r="F208" s="12">
        <f t="shared" si="18"/>
        <v>1.0157533162944827</v>
      </c>
      <c r="G208">
        <f t="shared" si="19"/>
        <v>3.5210587968635925</v>
      </c>
    </row>
    <row r="209" spans="1:7" ht="13.5">
      <c r="A209">
        <v>2.07</v>
      </c>
      <c r="B209">
        <v>1.36</v>
      </c>
      <c r="C209" s="9">
        <f t="shared" si="15"/>
        <v>1.0049474299509247</v>
      </c>
      <c r="D209" s="12">
        <f t="shared" si="16"/>
        <v>-5777.649931284119</v>
      </c>
      <c r="E209" s="12">
        <f t="shared" si="17"/>
        <v>1.0629986866644292</v>
      </c>
      <c r="F209" s="12">
        <f t="shared" si="18"/>
        <v>1.0049474299509247</v>
      </c>
      <c r="G209">
        <f t="shared" si="19"/>
        <v>3.5311623005948194</v>
      </c>
    </row>
    <row r="210" spans="1:7" ht="13.5">
      <c r="A210">
        <v>2.08</v>
      </c>
      <c r="B210">
        <v>1.35732</v>
      </c>
      <c r="C210" s="9">
        <f t="shared" si="15"/>
        <v>0.9941415436073662</v>
      </c>
      <c r="D210" s="12">
        <f t="shared" si="16"/>
        <v>-5835.122722711306</v>
      </c>
      <c r="E210" s="12">
        <f t="shared" si="17"/>
        <v>1.0605553110535528</v>
      </c>
      <c r="F210" s="12">
        <f t="shared" si="18"/>
        <v>0.9941415436073662</v>
      </c>
      <c r="G210">
        <f t="shared" si="19"/>
        <v>3.541157745462611</v>
      </c>
    </row>
    <row r="211" spans="1:7" ht="13.5">
      <c r="A211">
        <v>2.09</v>
      </c>
      <c r="B211">
        <v>1.35467</v>
      </c>
      <c r="C211" s="9">
        <f t="shared" si="15"/>
        <v>0.9833356572638081</v>
      </c>
      <c r="D211" s="12">
        <f t="shared" si="16"/>
        <v>-5892.879758745243</v>
      </c>
      <c r="E211" s="12">
        <f t="shared" si="17"/>
        <v>1.058128707156307</v>
      </c>
      <c r="F211" s="12">
        <f t="shared" si="18"/>
        <v>0.9833356572638081</v>
      </c>
      <c r="G211">
        <f t="shared" si="19"/>
        <v>3.551045131466967</v>
      </c>
    </row>
    <row r="212" spans="1:7" ht="13.5">
      <c r="A212">
        <v>2.1</v>
      </c>
      <c r="B212">
        <v>1.35203</v>
      </c>
      <c r="C212" s="9">
        <f t="shared" si="15"/>
        <v>0.9725297709202496</v>
      </c>
      <c r="D212" s="12">
        <f t="shared" si="16"/>
        <v>-5950.921039385936</v>
      </c>
      <c r="E212" s="12">
        <f t="shared" si="17"/>
        <v>1.0557186839737664</v>
      </c>
      <c r="F212" s="12">
        <f t="shared" si="18"/>
        <v>0.9725297709202496</v>
      </c>
      <c r="G212">
        <f t="shared" si="19"/>
        <v>3.560824458607887</v>
      </c>
    </row>
    <row r="213" spans="1:7" ht="13.5">
      <c r="A213">
        <v>2.11</v>
      </c>
      <c r="B213">
        <v>1.3494</v>
      </c>
      <c r="C213" s="9">
        <f t="shared" si="15"/>
        <v>0.9617238845766916</v>
      </c>
      <c r="D213" s="12">
        <f t="shared" si="16"/>
        <v>-6009.246564633376</v>
      </c>
      <c r="E213" s="12">
        <f t="shared" si="17"/>
        <v>1.0533250535383762</v>
      </c>
      <c r="F213" s="12">
        <f t="shared" si="18"/>
        <v>0.9617238845766916</v>
      </c>
      <c r="G213">
        <f t="shared" si="19"/>
        <v>3.5704957268853716</v>
      </c>
    </row>
    <row r="214" spans="1:7" ht="13.5">
      <c r="A214">
        <v>2.12</v>
      </c>
      <c r="B214">
        <v>1.34679</v>
      </c>
      <c r="C214" s="9">
        <f t="shared" si="15"/>
        <v>0.9509179982331326</v>
      </c>
      <c r="D214" s="12">
        <f t="shared" si="16"/>
        <v>-6067.856334487568</v>
      </c>
      <c r="E214" s="12">
        <f t="shared" si="17"/>
        <v>1.050947630852373</v>
      </c>
      <c r="F214" s="12">
        <f t="shared" si="18"/>
        <v>0.9509179982331326</v>
      </c>
      <c r="G214">
        <f t="shared" si="19"/>
        <v>3.580058936299421</v>
      </c>
    </row>
    <row r="215" spans="1:7" ht="13.5">
      <c r="A215">
        <v>2.13</v>
      </c>
      <c r="B215">
        <v>1.3442</v>
      </c>
      <c r="C215" s="9">
        <f t="shared" si="15"/>
        <v>0.9401121118895746</v>
      </c>
      <c r="D215" s="12">
        <f t="shared" si="16"/>
        <v>-6126.750348948511</v>
      </c>
      <c r="E215" s="12">
        <f t="shared" si="17"/>
        <v>1.0485862338277296</v>
      </c>
      <c r="F215" s="12">
        <f t="shared" si="18"/>
        <v>0.9401121118895746</v>
      </c>
      <c r="G215">
        <f t="shared" si="19"/>
        <v>3.5895140868500346</v>
      </c>
    </row>
    <row r="216" spans="1:7" ht="13.5">
      <c r="A216">
        <v>2.14</v>
      </c>
      <c r="B216">
        <v>1.34162</v>
      </c>
      <c r="C216" s="9">
        <f t="shared" si="15"/>
        <v>0.929306225546016</v>
      </c>
      <c r="D216" s="12">
        <f t="shared" si="16"/>
        <v>-6185.928608016206</v>
      </c>
      <c r="E216" s="12">
        <f t="shared" si="17"/>
        <v>1.0462406832275761</v>
      </c>
      <c r="F216" s="12">
        <f t="shared" si="18"/>
        <v>0.929306225546016</v>
      </c>
      <c r="G216">
        <f t="shared" si="19"/>
        <v>3.5988611785372124</v>
      </c>
    </row>
    <row r="217" spans="1:7" ht="13.5">
      <c r="A217">
        <v>2.15</v>
      </c>
      <c r="B217">
        <v>1.33905</v>
      </c>
      <c r="C217" s="9">
        <f t="shared" si="15"/>
        <v>0.918500339202458</v>
      </c>
      <c r="D217" s="12">
        <f t="shared" si="16"/>
        <v>-6245.391111690653</v>
      </c>
      <c r="E217" s="12">
        <f t="shared" si="17"/>
        <v>1.0439108026090564</v>
      </c>
      <c r="F217" s="12">
        <f t="shared" si="18"/>
        <v>0.918500339202458</v>
      </c>
      <c r="G217">
        <f t="shared" si="19"/>
        <v>3.608100211360955</v>
      </c>
    </row>
    <row r="218" spans="1:7" ht="13.5">
      <c r="A218">
        <v>2.16</v>
      </c>
      <c r="B218">
        <v>1.3365</v>
      </c>
      <c r="C218" s="9">
        <f t="shared" si="15"/>
        <v>0.9076944528588995</v>
      </c>
      <c r="D218" s="12">
        <f t="shared" si="16"/>
        <v>-6305.137859971853</v>
      </c>
      <c r="E218" s="12">
        <f t="shared" si="17"/>
        <v>1.0415964182675779</v>
      </c>
      <c r="F218" s="12">
        <f t="shared" si="18"/>
        <v>0.9076944528588995</v>
      </c>
      <c r="G218">
        <f t="shared" si="19"/>
        <v>3.6172311853212618</v>
      </c>
    </row>
    <row r="219" spans="1:7" ht="13.5">
      <c r="A219">
        <v>2.17</v>
      </c>
      <c r="B219">
        <v>1.33397</v>
      </c>
      <c r="C219" s="9">
        <f t="shared" si="15"/>
        <v>0.8968885665153414</v>
      </c>
      <c r="D219" s="12">
        <f t="shared" si="16"/>
        <v>-6365.168852859801</v>
      </c>
      <c r="E219" s="12">
        <f t="shared" si="17"/>
        <v>1.0392973591824162</v>
      </c>
      <c r="F219" s="12">
        <f t="shared" si="18"/>
        <v>0.8968885665153414</v>
      </c>
      <c r="G219">
        <f t="shared" si="19"/>
        <v>3.626254100418133</v>
      </c>
    </row>
    <row r="220" spans="1:7" ht="13.5">
      <c r="A220">
        <v>2.18</v>
      </c>
      <c r="B220">
        <v>1.33145</v>
      </c>
      <c r="C220" s="9">
        <f t="shared" si="15"/>
        <v>0.8860826801717829</v>
      </c>
      <c r="D220" s="12">
        <f t="shared" si="16"/>
        <v>-6425.484090354502</v>
      </c>
      <c r="E220" s="12">
        <f t="shared" si="17"/>
        <v>1.0370134569636322</v>
      </c>
      <c r="F220" s="12">
        <f t="shared" si="18"/>
        <v>0.8860826801717829</v>
      </c>
      <c r="G220">
        <f t="shared" si="19"/>
        <v>3.6351689566515684</v>
      </c>
    </row>
    <row r="221" spans="1:7" ht="13.5">
      <c r="A221">
        <v>2.19</v>
      </c>
      <c r="B221">
        <v>1.32894</v>
      </c>
      <c r="C221" s="9">
        <f t="shared" si="15"/>
        <v>0.8752767938282249</v>
      </c>
      <c r="D221" s="12">
        <f t="shared" si="16"/>
        <v>-6486.083572455953</v>
      </c>
      <c r="E221" s="12">
        <f t="shared" si="17"/>
        <v>1.034744545800269</v>
      </c>
      <c r="F221" s="12">
        <f t="shared" si="18"/>
        <v>0.8752767938282249</v>
      </c>
      <c r="G221">
        <f t="shared" si="19"/>
        <v>3.6439757540215685</v>
      </c>
    </row>
    <row r="222" spans="1:7" ht="13.5">
      <c r="A222">
        <v>2.2</v>
      </c>
      <c r="B222">
        <v>1.32645</v>
      </c>
      <c r="C222" s="9">
        <f t="shared" si="15"/>
        <v>0.8644709074846659</v>
      </c>
      <c r="D222" s="12">
        <f t="shared" si="16"/>
        <v>-6546.967299164156</v>
      </c>
      <c r="E222" s="12">
        <f t="shared" si="17"/>
        <v>1.0324904624097901</v>
      </c>
      <c r="F222" s="12">
        <f t="shared" si="18"/>
        <v>0.8644709074846659</v>
      </c>
      <c r="G222">
        <f t="shared" si="19"/>
        <v>3.652674492528133</v>
      </c>
    </row>
    <row r="223" spans="1:7" ht="13.5">
      <c r="A223">
        <v>2.21</v>
      </c>
      <c r="B223">
        <v>1.32397</v>
      </c>
      <c r="C223" s="9">
        <f t="shared" si="15"/>
        <v>0.8536650211411079</v>
      </c>
      <c r="D223" s="12">
        <f t="shared" si="16"/>
        <v>-6608.135270479111</v>
      </c>
      <c r="E223" s="12">
        <f t="shared" si="17"/>
        <v>1.030251045988721</v>
      </c>
      <c r="F223" s="12">
        <f t="shared" si="18"/>
        <v>0.8536650211411079</v>
      </c>
      <c r="G223">
        <f t="shared" si="19"/>
        <v>3.661265172171262</v>
      </c>
    </row>
    <row r="224" spans="1:7" ht="13.5">
      <c r="A224">
        <v>2.22</v>
      </c>
      <c r="B224">
        <v>1.3215</v>
      </c>
      <c r="C224" s="9">
        <f t="shared" si="15"/>
        <v>0.8428591347975494</v>
      </c>
      <c r="D224" s="12">
        <f t="shared" si="16"/>
        <v>-6669.587486400819</v>
      </c>
      <c r="E224" s="12">
        <f t="shared" si="17"/>
        <v>1.0280261381644678</v>
      </c>
      <c r="F224" s="12">
        <f t="shared" si="18"/>
        <v>0.8428591347975494</v>
      </c>
      <c r="G224">
        <f t="shared" si="19"/>
        <v>3.669747792950955</v>
      </c>
    </row>
    <row r="225" spans="1:7" ht="13.5">
      <c r="A225">
        <v>2.23</v>
      </c>
      <c r="B225">
        <v>1.31905</v>
      </c>
      <c r="C225" s="9">
        <f t="shared" si="15"/>
        <v>0.8320532484539913</v>
      </c>
      <c r="D225" s="12">
        <f t="shared" si="16"/>
        <v>-6731.323946929275</v>
      </c>
      <c r="E225" s="12">
        <f t="shared" si="17"/>
        <v>1.0258155829482718</v>
      </c>
      <c r="F225" s="12">
        <f t="shared" si="18"/>
        <v>0.8320532484539913</v>
      </c>
      <c r="G225">
        <f t="shared" si="19"/>
        <v>3.678122354867213</v>
      </c>
    </row>
    <row r="226" spans="1:7" ht="13.5">
      <c r="A226">
        <v>2.24</v>
      </c>
      <c r="B226">
        <v>1.31661</v>
      </c>
      <c r="C226" s="9">
        <f t="shared" si="15"/>
        <v>0.8212473621104328</v>
      </c>
      <c r="D226" s="12">
        <f t="shared" si="16"/>
        <v>-6793.344652064485</v>
      </c>
      <c r="E226" s="12">
        <f t="shared" si="17"/>
        <v>1.0236192266892736</v>
      </c>
      <c r="F226" s="12">
        <f t="shared" si="18"/>
        <v>0.8212473621104328</v>
      </c>
      <c r="G226">
        <f t="shared" si="19"/>
        <v>3.686388857920035</v>
      </c>
    </row>
    <row r="227" spans="1:7" ht="13.5">
      <c r="A227">
        <v>2.25</v>
      </c>
      <c r="B227">
        <v>1.31419</v>
      </c>
      <c r="C227" s="9">
        <f t="shared" si="15"/>
        <v>0.8104414757668748</v>
      </c>
      <c r="D227" s="12">
        <f t="shared" si="16"/>
        <v>-6855.649601806444</v>
      </c>
      <c r="E227" s="12">
        <f t="shared" si="17"/>
        <v>1.0214369180296554</v>
      </c>
      <c r="F227" s="12">
        <f t="shared" si="18"/>
        <v>0.8104414757668748</v>
      </c>
      <c r="G227">
        <f t="shared" si="19"/>
        <v>3.6945473021094215</v>
      </c>
    </row>
    <row r="228" spans="1:7" ht="13.5">
      <c r="A228">
        <v>2.26</v>
      </c>
      <c r="B228">
        <v>1.31178</v>
      </c>
      <c r="C228" s="9">
        <f t="shared" si="15"/>
        <v>0.7996355894233167</v>
      </c>
      <c r="D228" s="12">
        <f t="shared" si="16"/>
        <v>-6918.238796155154</v>
      </c>
      <c r="E228" s="12">
        <f t="shared" si="17"/>
        <v>1.0192685078608277</v>
      </c>
      <c r="F228" s="12">
        <f t="shared" si="18"/>
        <v>0.7996355894233167</v>
      </c>
      <c r="G228">
        <f t="shared" si="19"/>
        <v>3.7025976874353725</v>
      </c>
    </row>
    <row r="229" spans="1:7" ht="13.5">
      <c r="A229">
        <v>2.27</v>
      </c>
      <c r="B229">
        <v>1.30938</v>
      </c>
      <c r="C229" s="9">
        <f t="shared" si="15"/>
        <v>0.7888297030797582</v>
      </c>
      <c r="D229" s="12">
        <f t="shared" si="16"/>
        <v>-6981.112235110619</v>
      </c>
      <c r="E229" s="12">
        <f t="shared" si="17"/>
        <v>1.017113849280639</v>
      </c>
      <c r="F229" s="12">
        <f t="shared" si="18"/>
        <v>0.7888297030797582</v>
      </c>
      <c r="G229">
        <f t="shared" si="19"/>
        <v>3.710540013897888</v>
      </c>
    </row>
    <row r="230" spans="1:7" ht="13.5">
      <c r="A230">
        <v>2.28</v>
      </c>
      <c r="B230">
        <v>1.30699</v>
      </c>
      <c r="C230" s="9">
        <f t="shared" si="15"/>
        <v>0.7780238167362001</v>
      </c>
      <c r="D230" s="12">
        <f t="shared" si="16"/>
        <v>-7044.269918672832</v>
      </c>
      <c r="E230" s="12">
        <f t="shared" si="17"/>
        <v>1.014972797551573</v>
      </c>
      <c r="F230" s="12">
        <f t="shared" si="18"/>
        <v>0.7780238167362001</v>
      </c>
      <c r="G230">
        <f t="shared" si="19"/>
        <v>3.718374281496968</v>
      </c>
    </row>
    <row r="231" spans="1:7" ht="13.5">
      <c r="A231">
        <v>2.29</v>
      </c>
      <c r="B231">
        <v>1.30462</v>
      </c>
      <c r="C231" s="9">
        <f t="shared" si="15"/>
        <v>0.7672179303926412</v>
      </c>
      <c r="D231" s="12">
        <f t="shared" si="16"/>
        <v>-7107.711846841799</v>
      </c>
      <c r="E231" s="12">
        <f t="shared" si="17"/>
        <v>1.0128452100599106</v>
      </c>
      <c r="F231" s="12">
        <f t="shared" si="18"/>
        <v>0.7672179303926412</v>
      </c>
      <c r="G231">
        <f t="shared" si="19"/>
        <v>3.726100490232612</v>
      </c>
    </row>
    <row r="232" spans="1:7" ht="13.5">
      <c r="A232">
        <v>2.3</v>
      </c>
      <c r="B232">
        <v>1.30226</v>
      </c>
      <c r="C232" s="9">
        <f t="shared" si="15"/>
        <v>0.7564120440490831</v>
      </c>
      <c r="D232" s="12">
        <f t="shared" si="16"/>
        <v>-7171.438019617515</v>
      </c>
      <c r="E232" s="12">
        <f t="shared" si="17"/>
        <v>1.0107309462758312</v>
      </c>
      <c r="F232" s="12">
        <f t="shared" si="18"/>
        <v>0.7564120440490831</v>
      </c>
      <c r="G232">
        <f t="shared" si="19"/>
        <v>3.733718640104821</v>
      </c>
    </row>
    <row r="233" spans="1:7" ht="13.5">
      <c r="A233">
        <v>2.31</v>
      </c>
      <c r="B233">
        <v>1.29992</v>
      </c>
      <c r="C233" s="9">
        <f t="shared" si="15"/>
        <v>0.7456061577055246</v>
      </c>
      <c r="D233" s="12">
        <f t="shared" si="16"/>
        <v>-7235.448436999985</v>
      </c>
      <c r="E233" s="12">
        <f t="shared" si="17"/>
        <v>1.0086298677144234</v>
      </c>
      <c r="F233" s="12">
        <f t="shared" si="18"/>
        <v>0.7456061577055246</v>
      </c>
      <c r="G233">
        <f t="shared" si="19"/>
        <v>3.7412287311135937</v>
      </c>
    </row>
    <row r="234" spans="1:7" ht="13.5">
      <c r="A234">
        <v>2.32</v>
      </c>
      <c r="B234">
        <v>1.29758</v>
      </c>
      <c r="C234" s="9">
        <f t="shared" si="15"/>
        <v>0.7348002713619666</v>
      </c>
      <c r="D234" s="12">
        <f t="shared" si="16"/>
        <v>-7299.743098989203</v>
      </c>
      <c r="E234" s="12">
        <f t="shared" si="17"/>
        <v>1.006541837897587</v>
      </c>
      <c r="F234" s="12">
        <f t="shared" si="18"/>
        <v>0.7348002713619666</v>
      </c>
      <c r="G234">
        <f t="shared" si="19"/>
        <v>3.748630763258931</v>
      </c>
    </row>
    <row r="235" spans="1:7" ht="13.5">
      <c r="A235">
        <v>2.33</v>
      </c>
      <c r="B235">
        <v>1.29526</v>
      </c>
      <c r="C235" s="9">
        <f t="shared" si="15"/>
        <v>0.7239943850184081</v>
      </c>
      <c r="D235" s="12">
        <f t="shared" si="16"/>
        <v>-7364.322005585176</v>
      </c>
      <c r="E235" s="12">
        <f t="shared" si="17"/>
        <v>1.0044667223167951</v>
      </c>
      <c r="F235" s="12">
        <f t="shared" si="18"/>
        <v>0.7239943850184081</v>
      </c>
      <c r="G235">
        <f t="shared" si="19"/>
        <v>3.755924736540833</v>
      </c>
    </row>
    <row r="236" spans="1:7" ht="13.5">
      <c r="A236">
        <v>2.34</v>
      </c>
      <c r="B236">
        <v>1.2871</v>
      </c>
      <c r="C236" s="9">
        <f t="shared" si="15"/>
        <v>0.71318849867485</v>
      </c>
      <c r="D236" s="12">
        <f t="shared" si="16"/>
        <v>-7429.185156787898</v>
      </c>
      <c r="E236" s="12">
        <f t="shared" si="17"/>
        <v>1.0024043883967015</v>
      </c>
      <c r="F236" s="12">
        <f t="shared" si="18"/>
        <v>0.71318849867485</v>
      </c>
      <c r="G236">
        <f t="shared" si="19"/>
        <v>3.7631106509592995</v>
      </c>
    </row>
    <row r="237" spans="1:7" ht="13.5">
      <c r="A237">
        <v>2.35</v>
      </c>
      <c r="B237">
        <v>1.276</v>
      </c>
      <c r="C237" s="9">
        <f t="shared" si="15"/>
        <v>0.7023826123312915</v>
      </c>
      <c r="D237" s="12">
        <f t="shared" si="16"/>
        <v>-7494.332552597373</v>
      </c>
      <c r="E237" s="12">
        <f t="shared" si="17"/>
        <v>1.0003547054595627</v>
      </c>
      <c r="F237" s="12">
        <f t="shared" si="18"/>
        <v>0.7023826123312915</v>
      </c>
      <c r="G237">
        <f t="shared" si="19"/>
        <v>3.77018850651433</v>
      </c>
    </row>
    <row r="238" spans="1:7" ht="13.5">
      <c r="A238">
        <v>2.36</v>
      </c>
      <c r="B238">
        <v>1.2649</v>
      </c>
      <c r="C238" s="9">
        <f t="shared" si="15"/>
        <v>0.6915767259877335</v>
      </c>
      <c r="D238" s="12">
        <f t="shared" si="16"/>
        <v>-7559.764193013597</v>
      </c>
      <c r="E238" s="12">
        <f t="shared" si="17"/>
        <v>0.9983175446904602</v>
      </c>
      <c r="F238" s="12">
        <f t="shared" si="18"/>
        <v>0.6915767259877335</v>
      </c>
      <c r="G238">
        <f t="shared" si="19"/>
        <v>3.7771583032059253</v>
      </c>
    </row>
    <row r="239" spans="1:7" ht="13.5">
      <c r="A239">
        <v>2.37</v>
      </c>
      <c r="B239">
        <v>1.25381</v>
      </c>
      <c r="C239" s="9">
        <f t="shared" si="15"/>
        <v>0.6807708396441745</v>
      </c>
      <c r="D239" s="12">
        <f t="shared" si="16"/>
        <v>-7625.480078036574</v>
      </c>
      <c r="E239" s="12">
        <f t="shared" si="17"/>
        <v>0.9962927791032951</v>
      </c>
      <c r="F239" s="12">
        <f t="shared" si="18"/>
        <v>0.6807708396441745</v>
      </c>
      <c r="G239">
        <f t="shared" si="19"/>
        <v>3.784020041034085</v>
      </c>
    </row>
    <row r="240" spans="1:7" ht="13.5">
      <c r="A240">
        <v>2.38</v>
      </c>
      <c r="B240">
        <v>1.24271</v>
      </c>
      <c r="C240" s="9">
        <f t="shared" si="15"/>
        <v>0.6699649533006165</v>
      </c>
      <c r="D240" s="12">
        <f t="shared" si="16"/>
        <v>-7691.480207666301</v>
      </c>
      <c r="E240" s="12">
        <f t="shared" si="17"/>
        <v>0.9942802835075422</v>
      </c>
      <c r="F240" s="12">
        <f t="shared" si="18"/>
        <v>0.6699649533006165</v>
      </c>
      <c r="G240">
        <f t="shared" si="19"/>
        <v>3.7907737199988087</v>
      </c>
    </row>
    <row r="241" spans="1:7" ht="13.5">
      <c r="A241">
        <v>2.39</v>
      </c>
      <c r="B241">
        <v>1.23162</v>
      </c>
      <c r="C241" s="9">
        <f t="shared" si="15"/>
        <v>0.659159066957058</v>
      </c>
      <c r="D241" s="12">
        <f t="shared" si="16"/>
        <v>-7757.764581902784</v>
      </c>
      <c r="E241" s="12">
        <f t="shared" si="17"/>
        <v>0.9922799344757375</v>
      </c>
      <c r="F241" s="12">
        <f t="shared" si="18"/>
        <v>0.659159066957058</v>
      </c>
      <c r="G241">
        <f t="shared" si="19"/>
        <v>3.797419340100097</v>
      </c>
    </row>
    <row r="242" spans="1:7" ht="13.5">
      <c r="A242">
        <v>2.4</v>
      </c>
      <c r="B242">
        <v>1.22052</v>
      </c>
      <c r="C242" s="9">
        <f t="shared" si="15"/>
        <v>0.6483531806134999</v>
      </c>
      <c r="D242" s="12">
        <f t="shared" si="16"/>
        <v>-7824.333200746013</v>
      </c>
      <c r="E242" s="12">
        <f t="shared" si="17"/>
        <v>0.9902916103116824</v>
      </c>
      <c r="F242" s="12">
        <f t="shared" si="18"/>
        <v>0.6483531806134999</v>
      </c>
      <c r="G242">
        <f t="shared" si="19"/>
        <v>3.80395690133795</v>
      </c>
    </row>
    <row r="243" spans="1:7" ht="13.5">
      <c r="A243">
        <v>2.41</v>
      </c>
      <c r="B243">
        <v>1.20943</v>
      </c>
      <c r="C243" s="9">
        <f t="shared" si="15"/>
        <v>0.6375472942699414</v>
      </c>
      <c r="D243" s="12">
        <f t="shared" si="16"/>
        <v>-7891.186064195996</v>
      </c>
      <c r="E243" s="12">
        <f t="shared" si="17"/>
        <v>0.9883151910193465</v>
      </c>
      <c r="F243" s="12">
        <f t="shared" si="18"/>
        <v>0.6375472942699414</v>
      </c>
      <c r="G243">
        <f t="shared" si="19"/>
        <v>3.8103864037123674</v>
      </c>
    </row>
    <row r="244" spans="1:7" ht="13.5">
      <c r="A244">
        <v>2.42</v>
      </c>
      <c r="B244">
        <v>1.19833</v>
      </c>
      <c r="C244" s="9">
        <f t="shared" si="15"/>
        <v>0.6267414079263833</v>
      </c>
      <c r="D244" s="12">
        <f t="shared" si="16"/>
        <v>-7958.323172252728</v>
      </c>
      <c r="E244" s="12">
        <f t="shared" si="17"/>
        <v>0.9863505582724504</v>
      </c>
      <c r="F244" s="12">
        <f t="shared" si="18"/>
        <v>0.6267414079263833</v>
      </c>
      <c r="G244">
        <f t="shared" si="19"/>
        <v>3.816707847223349</v>
      </c>
    </row>
    <row r="245" spans="1:7" ht="13.5">
      <c r="A245">
        <v>2.43</v>
      </c>
      <c r="B245">
        <v>1.18723</v>
      </c>
      <c r="C245" s="9">
        <f t="shared" si="15"/>
        <v>0.6159355215828248</v>
      </c>
      <c r="D245" s="12">
        <f t="shared" si="16"/>
        <v>-8025.744524916214</v>
      </c>
      <c r="E245" s="12">
        <f t="shared" si="17"/>
        <v>0.9843975953847109</v>
      </c>
      <c r="F245" s="12">
        <f t="shared" si="18"/>
        <v>0.6159355215828248</v>
      </c>
      <c r="G245">
        <f t="shared" si="19"/>
        <v>3.822921231870895</v>
      </c>
    </row>
    <row r="246" spans="1:7" ht="13.5">
      <c r="A246">
        <v>2.44</v>
      </c>
      <c r="B246">
        <v>1.17614</v>
      </c>
      <c r="C246" s="9">
        <f t="shared" si="15"/>
        <v>0.6051296352392668</v>
      </c>
      <c r="D246" s="12">
        <f t="shared" si="16"/>
        <v>-8093.450122186448</v>
      </c>
      <c r="E246" s="12">
        <f t="shared" si="17"/>
        <v>0.9824561872807313</v>
      </c>
      <c r="F246" s="12">
        <f t="shared" si="18"/>
        <v>0.6051296352392668</v>
      </c>
      <c r="G246">
        <f t="shared" si="19"/>
        <v>3.8290265576550055</v>
      </c>
    </row>
    <row r="247" spans="1:7" ht="13.5">
      <c r="A247">
        <v>2.45</v>
      </c>
      <c r="B247">
        <v>1.16504</v>
      </c>
      <c r="C247" s="9">
        <f t="shared" si="15"/>
        <v>0.5943237488957078</v>
      </c>
      <c r="D247" s="12">
        <f t="shared" si="16"/>
        <v>-8161.439964063439</v>
      </c>
      <c r="E247" s="12">
        <f t="shared" si="17"/>
        <v>0.9805262204675212</v>
      </c>
      <c r="F247" s="12">
        <f t="shared" si="18"/>
        <v>0.5943237488957078</v>
      </c>
      <c r="G247">
        <f t="shared" si="19"/>
        <v>3.8350238245756803</v>
      </c>
    </row>
    <row r="248" spans="1:7" ht="13.5">
      <c r="A248">
        <v>2.46</v>
      </c>
      <c r="B248">
        <v>1.15395</v>
      </c>
      <c r="C248" s="9">
        <f t="shared" si="15"/>
        <v>0.5835178625521498</v>
      </c>
      <c r="D248" s="12">
        <f t="shared" si="16"/>
        <v>-8229.714050547176</v>
      </c>
      <c r="E248" s="12">
        <f t="shared" si="17"/>
        <v>0.9786075830066296</v>
      </c>
      <c r="F248" s="12">
        <f t="shared" si="18"/>
        <v>0.5835178625521498</v>
      </c>
      <c r="G248">
        <f t="shared" si="19"/>
        <v>3.8409130326329195</v>
      </c>
    </row>
    <row r="249" spans="1:7" ht="13.5">
      <c r="A249">
        <v>2.47</v>
      </c>
      <c r="B249">
        <v>1.14285</v>
      </c>
      <c r="C249" s="9">
        <f t="shared" si="15"/>
        <v>0.5727119762085913</v>
      </c>
      <c r="D249" s="12">
        <f t="shared" si="16"/>
        <v>-8298.27238163767</v>
      </c>
      <c r="E249" s="12">
        <f t="shared" si="17"/>
        <v>0.9767001644868742</v>
      </c>
      <c r="F249" s="12">
        <f t="shared" si="18"/>
        <v>0.5727119762085913</v>
      </c>
      <c r="G249">
        <f t="shared" si="19"/>
        <v>3.8466941818267233</v>
      </c>
    </row>
    <row r="250" spans="1:7" ht="13.5">
      <c r="A250">
        <v>2.48</v>
      </c>
      <c r="B250">
        <v>1.13176</v>
      </c>
      <c r="C250" s="9">
        <f t="shared" si="15"/>
        <v>0.5619060898650332</v>
      </c>
      <c r="D250" s="12">
        <f t="shared" si="16"/>
        <v>-8367.114957334908</v>
      </c>
      <c r="E250" s="12">
        <f t="shared" si="17"/>
        <v>0.9748038559976548</v>
      </c>
      <c r="F250" s="12">
        <f t="shared" si="18"/>
        <v>0.5619060898650332</v>
      </c>
      <c r="G250">
        <f t="shared" si="19"/>
        <v>3.8523672721570916</v>
      </c>
    </row>
    <row r="251" spans="1:7" ht="13.5">
      <c r="A251">
        <v>2.49</v>
      </c>
      <c r="B251">
        <v>1.12066</v>
      </c>
      <c r="C251" s="9">
        <f t="shared" si="15"/>
        <v>0.5511002035214747</v>
      </c>
      <c r="D251" s="12">
        <f t="shared" si="16"/>
        <v>-8436.241777638903</v>
      </c>
      <c r="E251" s="12">
        <f t="shared" si="17"/>
        <v>0.9729185501028328</v>
      </c>
      <c r="F251" s="12">
        <f t="shared" si="18"/>
        <v>0.5511002035214747</v>
      </c>
      <c r="G251">
        <f t="shared" si="19"/>
        <v>3.857932303624024</v>
      </c>
    </row>
    <row r="252" spans="1:7" ht="13.5">
      <c r="A252">
        <v>2.5</v>
      </c>
      <c r="B252">
        <v>1.10956</v>
      </c>
      <c r="C252" s="9">
        <f t="shared" si="15"/>
        <v>0.5402943171779166</v>
      </c>
      <c r="D252" s="12">
        <f t="shared" si="16"/>
        <v>-8505.652842549645</v>
      </c>
      <c r="E252" s="12">
        <f t="shared" si="17"/>
        <v>0.9710441408151661</v>
      </c>
      <c r="F252" s="12">
        <f t="shared" si="18"/>
        <v>0.5402943171779166</v>
      </c>
      <c r="G252">
        <f t="shared" si="19"/>
        <v>3.863389276227521</v>
      </c>
    </row>
    <row r="253" spans="1:7" ht="13.5">
      <c r="A253">
        <v>2.51</v>
      </c>
      <c r="B253">
        <v>1.09847</v>
      </c>
      <c r="C253" s="9">
        <f t="shared" si="15"/>
        <v>0.5294884308343586</v>
      </c>
      <c r="D253" s="12">
        <f t="shared" si="16"/>
        <v>-8575.348152067141</v>
      </c>
      <c r="E253" s="12">
        <f t="shared" si="17"/>
        <v>0.9691805235712817</v>
      </c>
      <c r="F253" s="12">
        <f t="shared" si="18"/>
        <v>0.5294884308343586</v>
      </c>
      <c r="G253">
        <f t="shared" si="19"/>
        <v>3.8687381899675826</v>
      </c>
    </row>
    <row r="254" spans="1:7" ht="13.5">
      <c r="A254">
        <v>2.52</v>
      </c>
      <c r="B254">
        <v>1.08737</v>
      </c>
      <c r="C254" s="9">
        <f t="shared" si="15"/>
        <v>0.5186825444907996</v>
      </c>
      <c r="D254" s="12">
        <f t="shared" si="16"/>
        <v>-8645.32770619139</v>
      </c>
      <c r="E254" s="12">
        <f t="shared" si="17"/>
        <v>0.967327595207176</v>
      </c>
      <c r="F254" s="12">
        <f t="shared" si="18"/>
        <v>0.5186825444907996</v>
      </c>
      <c r="G254">
        <f t="shared" si="19"/>
        <v>3.873979044844208</v>
      </c>
    </row>
    <row r="255" spans="1:7" ht="13.5">
      <c r="A255">
        <v>2.53</v>
      </c>
      <c r="B255">
        <v>1.07628</v>
      </c>
      <c r="C255" s="9">
        <f t="shared" si="15"/>
        <v>0.5078766581472416</v>
      </c>
      <c r="D255" s="12">
        <f t="shared" si="16"/>
        <v>-8715.591504922388</v>
      </c>
      <c r="E255" s="12">
        <f t="shared" si="17"/>
        <v>0.9654852539342282</v>
      </c>
      <c r="F255" s="12">
        <f t="shared" si="18"/>
        <v>0.5078766581472416</v>
      </c>
      <c r="G255">
        <f t="shared" si="19"/>
        <v>3.8791118408573984</v>
      </c>
    </row>
    <row r="256" spans="1:7" ht="13.5">
      <c r="A256">
        <v>2.54</v>
      </c>
      <c r="B256">
        <v>1.06518</v>
      </c>
      <c r="C256" s="9">
        <f t="shared" si="15"/>
        <v>0.4970707718036831</v>
      </c>
      <c r="D256" s="12">
        <f t="shared" si="16"/>
        <v>-8786.139548260138</v>
      </c>
      <c r="E256" s="12">
        <f t="shared" si="17"/>
        <v>0.9636533993157139</v>
      </c>
      <c r="F256" s="12">
        <f t="shared" si="18"/>
        <v>0.4970707718036831</v>
      </c>
      <c r="G256">
        <f t="shared" si="19"/>
        <v>3.884136578007153</v>
      </c>
    </row>
    <row r="257" spans="1:7" ht="13.5">
      <c r="A257">
        <v>2.55</v>
      </c>
      <c r="B257">
        <v>1.05409</v>
      </c>
      <c r="C257" s="9">
        <f t="shared" si="15"/>
        <v>0.48626488546012503</v>
      </c>
      <c r="D257" s="12">
        <f t="shared" si="16"/>
        <v>-8856.971836204639</v>
      </c>
      <c r="E257" s="12">
        <f t="shared" si="17"/>
        <v>0.9618319322438071</v>
      </c>
      <c r="F257" s="12">
        <f t="shared" si="18"/>
        <v>0.48626488546012503</v>
      </c>
      <c r="G257">
        <f t="shared" si="19"/>
        <v>3.8890532562934723</v>
      </c>
    </row>
    <row r="258" spans="1:7" ht="13.5">
      <c r="A258">
        <v>2.56</v>
      </c>
      <c r="B258">
        <v>1.04299</v>
      </c>
      <c r="C258" s="9">
        <f t="shared" si="15"/>
        <v>0.4754589991165665</v>
      </c>
      <c r="D258" s="12">
        <f t="shared" si="16"/>
        <v>-8928.088368755894</v>
      </c>
      <c r="E258" s="12">
        <f t="shared" si="17"/>
        <v>0.9600207549170591</v>
      </c>
      <c r="F258" s="12">
        <f t="shared" si="18"/>
        <v>0.4754589991165665</v>
      </c>
      <c r="G258">
        <f t="shared" si="19"/>
        <v>3.8938618757163557</v>
      </c>
    </row>
    <row r="259" spans="1:7" ht="13.5">
      <c r="A259">
        <v>2.57</v>
      </c>
      <c r="B259">
        <v>1.0319</v>
      </c>
      <c r="C259" s="9">
        <f aca="true" t="shared" si="20" ref="C259:C322">IF(A259&lt;=$J$2,D259,IF(A259&lt;=2/3*$K$5,E259,IF(A259&lt;=$K$5,F259,0)))</f>
        <v>0.46465311277300847</v>
      </c>
      <c r="D259" s="12">
        <f aca="true" t="shared" si="21" ref="D259:D322">2*$I$5/$H$5*A259*(1-(A259/(2*$H$5)))</f>
        <v>-8999.489145913896</v>
      </c>
      <c r="E259" s="12">
        <f aca="true" t="shared" si="22" ref="E259:E322">$I$2/SQRT(A259-$H$2)</f>
        <v>0.9582197708183413</v>
      </c>
      <c r="F259" s="12">
        <f aca="true" t="shared" si="23" ref="F259:F322">-1*$K$2/($K$5-$J$5)*A259+1*$K$2/($K$5-$J$5)*$K$5</f>
        <v>0.46465311277300847</v>
      </c>
      <c r="G259">
        <f t="shared" si="19"/>
        <v>3.8985624362758036</v>
      </c>
    </row>
    <row r="260" spans="1:7" ht="13.5">
      <c r="A260">
        <v>2.58</v>
      </c>
      <c r="B260">
        <v>1.0208</v>
      </c>
      <c r="C260" s="9">
        <f t="shared" si="20"/>
        <v>0.45384722642944997</v>
      </c>
      <c r="D260" s="12">
        <f t="shared" si="21"/>
        <v>-9071.174167678653</v>
      </c>
      <c r="E260" s="12">
        <f t="shared" si="22"/>
        <v>0.9564288846932422</v>
      </c>
      <c r="F260" s="12">
        <f t="shared" si="23"/>
        <v>0.45384722642944997</v>
      </c>
      <c r="G260">
        <f aca="true" t="shared" si="24" ref="G260:G323">(C259+C260)*$A$3/2+G259</f>
        <v>3.903154937971816</v>
      </c>
    </row>
    <row r="261" spans="1:7" ht="13.5">
      <c r="A261">
        <v>2.59</v>
      </c>
      <c r="B261">
        <v>1.0097</v>
      </c>
      <c r="C261" s="9">
        <f t="shared" si="20"/>
        <v>0.4430413400858919</v>
      </c>
      <c r="D261" s="12">
        <f t="shared" si="21"/>
        <v>-9143.143434050158</v>
      </c>
      <c r="E261" s="12">
        <f t="shared" si="22"/>
        <v>0.9546480025289066</v>
      </c>
      <c r="F261" s="12">
        <f t="shared" si="23"/>
        <v>0.4430413400858919</v>
      </c>
      <c r="G261">
        <f t="shared" si="24"/>
        <v>3.9076393808043925</v>
      </c>
    </row>
    <row r="262" spans="1:7" ht="13.5">
      <c r="A262">
        <v>2.6</v>
      </c>
      <c r="B262">
        <v>0.99861</v>
      </c>
      <c r="C262" s="9">
        <f t="shared" si="20"/>
        <v>0.43223545374233296</v>
      </c>
      <c r="D262" s="12">
        <f t="shared" si="21"/>
        <v>-9215.396945028418</v>
      </c>
      <c r="E262" s="12">
        <f t="shared" si="22"/>
        <v>0.9528770315333066</v>
      </c>
      <c r="F262" s="12">
        <f t="shared" si="23"/>
        <v>0.43223545374233296</v>
      </c>
      <c r="G262">
        <f t="shared" si="24"/>
        <v>3.9120157647735336</v>
      </c>
    </row>
    <row r="263" spans="1:7" ht="13.5">
      <c r="A263">
        <v>2.61</v>
      </c>
      <c r="B263">
        <v>0.98751</v>
      </c>
      <c r="C263" s="9">
        <f t="shared" si="20"/>
        <v>0.4214295673987749</v>
      </c>
      <c r="D263" s="12">
        <f t="shared" si="21"/>
        <v>-9287.934700613427</v>
      </c>
      <c r="E263" s="12">
        <f t="shared" si="22"/>
        <v>0.9511158801149338</v>
      </c>
      <c r="F263" s="12">
        <f t="shared" si="23"/>
        <v>0.4214295673987749</v>
      </c>
      <c r="G263">
        <f t="shared" si="24"/>
        <v>3.9162840898792393</v>
      </c>
    </row>
    <row r="264" spans="1:7" ht="13.5">
      <c r="A264">
        <v>2.62</v>
      </c>
      <c r="B264">
        <v>0.97642</v>
      </c>
      <c r="C264" s="9">
        <f t="shared" si="20"/>
        <v>0.4106236810552164</v>
      </c>
      <c r="D264" s="12">
        <f t="shared" si="21"/>
        <v>-9360.75670080519</v>
      </c>
      <c r="E264" s="12">
        <f t="shared" si="22"/>
        <v>0.9493644578629036</v>
      </c>
      <c r="F264" s="12">
        <f t="shared" si="23"/>
        <v>0.4106236810552164</v>
      </c>
      <c r="G264">
        <f t="shared" si="24"/>
        <v>3.9204443561215094</v>
      </c>
    </row>
    <row r="265" spans="1:7" ht="13.5">
      <c r="A265">
        <v>2.63</v>
      </c>
      <c r="B265">
        <v>0.96532</v>
      </c>
      <c r="C265" s="9">
        <f t="shared" si="20"/>
        <v>0.39981779471165835</v>
      </c>
      <c r="D265" s="12">
        <f t="shared" si="21"/>
        <v>-9433.862945603702</v>
      </c>
      <c r="E265" s="12">
        <f t="shared" si="22"/>
        <v>0.94762267552746</v>
      </c>
      <c r="F265" s="12">
        <f t="shared" si="23"/>
        <v>0.39981779471165835</v>
      </c>
      <c r="G265">
        <f t="shared" si="24"/>
        <v>3.9244965635003437</v>
      </c>
    </row>
    <row r="266" spans="1:7" ht="13.5">
      <c r="A266">
        <v>2.64</v>
      </c>
      <c r="B266">
        <v>0.95423</v>
      </c>
      <c r="C266" s="9">
        <f t="shared" si="20"/>
        <v>0.38901190836809985</v>
      </c>
      <c r="D266" s="12">
        <f t="shared" si="21"/>
        <v>-9507.253435008966</v>
      </c>
      <c r="E266" s="12">
        <f t="shared" si="22"/>
        <v>0.9458904450008733</v>
      </c>
      <c r="F266" s="12">
        <f t="shared" si="23"/>
        <v>0.38901190836809985</v>
      </c>
      <c r="G266">
        <f t="shared" si="24"/>
        <v>3.9284407120157425</v>
      </c>
    </row>
    <row r="267" spans="1:7" ht="13.5">
      <c r="A267">
        <v>2.65</v>
      </c>
      <c r="B267">
        <v>0.94313</v>
      </c>
      <c r="C267" s="9">
        <f t="shared" si="20"/>
        <v>0.3782060220245418</v>
      </c>
      <c r="D267" s="12">
        <f t="shared" si="21"/>
        <v>-9580.92816902098</v>
      </c>
      <c r="E267" s="12">
        <f t="shared" si="22"/>
        <v>0.94416767929872</v>
      </c>
      <c r="F267" s="12">
        <f t="shared" si="23"/>
        <v>0.3782060220245418</v>
      </c>
      <c r="G267">
        <f t="shared" si="24"/>
        <v>3.932276801667706</v>
      </c>
    </row>
    <row r="268" spans="1:7" ht="13.5">
      <c r="A268">
        <v>2.66</v>
      </c>
      <c r="B268">
        <v>0.93203</v>
      </c>
      <c r="C268" s="9">
        <f t="shared" si="20"/>
        <v>0.3674001356809833</v>
      </c>
      <c r="D268" s="12">
        <f t="shared" si="21"/>
        <v>-9654.887147639747</v>
      </c>
      <c r="E268" s="12">
        <f t="shared" si="22"/>
        <v>0.9424542925415362</v>
      </c>
      <c r="F268" s="12">
        <f t="shared" si="23"/>
        <v>0.3674001356809833</v>
      </c>
      <c r="G268">
        <f t="shared" si="24"/>
        <v>3.9360048324562333</v>
      </c>
    </row>
    <row r="269" spans="1:7" ht="13.5">
      <c r="A269">
        <v>2.67</v>
      </c>
      <c r="B269">
        <v>0.92094</v>
      </c>
      <c r="C269" s="9">
        <f t="shared" si="20"/>
        <v>0.35659424933742523</v>
      </c>
      <c r="D269" s="12">
        <f t="shared" si="21"/>
        <v>-9729.130370865263</v>
      </c>
      <c r="E269" s="12">
        <f t="shared" si="22"/>
        <v>0.9407501999368373</v>
      </c>
      <c r="F269" s="12">
        <f t="shared" si="23"/>
        <v>0.35659424933742523</v>
      </c>
      <c r="G269">
        <f t="shared" si="24"/>
        <v>3.9396248043813253</v>
      </c>
    </row>
    <row r="270" spans="1:7" ht="13.5">
      <c r="A270">
        <v>2.68</v>
      </c>
      <c r="B270">
        <v>0.90984</v>
      </c>
      <c r="C270" s="9">
        <f t="shared" si="20"/>
        <v>0.3457883629938663</v>
      </c>
      <c r="D270" s="12">
        <f t="shared" si="21"/>
        <v>-9803.657838697534</v>
      </c>
      <c r="E270" s="12">
        <f t="shared" si="22"/>
        <v>0.9390553177614913</v>
      </c>
      <c r="F270" s="12">
        <f t="shared" si="23"/>
        <v>0.3457883629938663</v>
      </c>
      <c r="G270">
        <f t="shared" si="24"/>
        <v>3.943136717442982</v>
      </c>
    </row>
    <row r="271" spans="1:7" ht="13.5">
      <c r="A271">
        <v>2.69</v>
      </c>
      <c r="B271">
        <v>0.89875</v>
      </c>
      <c r="C271" s="9">
        <f t="shared" si="20"/>
        <v>0.3349824766503082</v>
      </c>
      <c r="D271" s="12">
        <f t="shared" si="21"/>
        <v>-9878.469551136555</v>
      </c>
      <c r="E271" s="12">
        <f t="shared" si="22"/>
        <v>0.9373695633444433</v>
      </c>
      <c r="F271" s="12">
        <f t="shared" si="23"/>
        <v>0.3349824766503082</v>
      </c>
      <c r="G271">
        <f t="shared" si="24"/>
        <v>3.946540571641203</v>
      </c>
    </row>
    <row r="272" spans="1:7" ht="13.5">
      <c r="A272">
        <v>2.7</v>
      </c>
      <c r="B272">
        <v>0.88765</v>
      </c>
      <c r="C272" s="9">
        <f t="shared" si="20"/>
        <v>0.3241765903067497</v>
      </c>
      <c r="D272" s="12">
        <f t="shared" si="21"/>
        <v>-9953.565508182328</v>
      </c>
      <c r="E272" s="12">
        <f t="shared" si="22"/>
        <v>0.935692855049778</v>
      </c>
      <c r="F272" s="12">
        <f t="shared" si="23"/>
        <v>0.3241765903067497</v>
      </c>
      <c r="G272">
        <f t="shared" si="24"/>
        <v>3.949836366975988</v>
      </c>
    </row>
    <row r="273" spans="1:7" ht="13.5">
      <c r="A273">
        <v>2.71</v>
      </c>
      <c r="B273">
        <v>0.87656</v>
      </c>
      <c r="C273" s="9">
        <f t="shared" si="20"/>
        <v>0.31337070396319167</v>
      </c>
      <c r="D273" s="12">
        <f t="shared" si="21"/>
        <v>-10028.94570983485</v>
      </c>
      <c r="E273" s="12">
        <f t="shared" si="22"/>
        <v>0.9340251122601143</v>
      </c>
      <c r="F273" s="12">
        <f t="shared" si="23"/>
        <v>0.31337070396319167</v>
      </c>
      <c r="G273">
        <f t="shared" si="24"/>
        <v>3.953024103447338</v>
      </c>
    </row>
    <row r="274" spans="1:7" ht="13.5">
      <c r="A274">
        <v>2.72</v>
      </c>
      <c r="B274">
        <v>0.86546</v>
      </c>
      <c r="C274" s="9">
        <f t="shared" si="20"/>
        <v>0.30256481761963316</v>
      </c>
      <c r="D274" s="12">
        <f t="shared" si="21"/>
        <v>-10104.610156094126</v>
      </c>
      <c r="E274" s="12">
        <f t="shared" si="22"/>
        <v>0.9323662553603251</v>
      </c>
      <c r="F274" s="12">
        <f t="shared" si="23"/>
        <v>0.30256481761963316</v>
      </c>
      <c r="G274">
        <f t="shared" si="24"/>
        <v>3.956103781055252</v>
      </c>
    </row>
    <row r="275" spans="1:7" ht="13.5">
      <c r="A275">
        <v>2.73</v>
      </c>
      <c r="B275">
        <v>0.85436</v>
      </c>
      <c r="C275" s="9">
        <f t="shared" si="20"/>
        <v>0.2917589312760751</v>
      </c>
      <c r="D275" s="12">
        <f t="shared" si="21"/>
        <v>-10180.55884696015</v>
      </c>
      <c r="E275" s="12">
        <f t="shared" si="22"/>
        <v>0.9307162057215742</v>
      </c>
      <c r="F275" s="12">
        <f t="shared" si="23"/>
        <v>0.2917589312760751</v>
      </c>
      <c r="G275">
        <f t="shared" si="24"/>
        <v>3.9590753997997306</v>
      </c>
    </row>
    <row r="276" spans="1:7" ht="13.5">
      <c r="A276">
        <v>2.74</v>
      </c>
      <c r="B276">
        <v>0.84327</v>
      </c>
      <c r="C276" s="9">
        <f t="shared" si="20"/>
        <v>0.2809530449325166</v>
      </c>
      <c r="D276" s="12">
        <f t="shared" si="21"/>
        <v>-10256.79178243293</v>
      </c>
      <c r="E276" s="12">
        <f t="shared" si="22"/>
        <v>0.9290748856856609</v>
      </c>
      <c r="F276" s="12">
        <f t="shared" si="23"/>
        <v>0.2809530449325166</v>
      </c>
      <c r="G276">
        <f t="shared" si="24"/>
        <v>3.9619389596807735</v>
      </c>
    </row>
    <row r="277" spans="1:7" ht="13.5">
      <c r="A277">
        <v>2.75</v>
      </c>
      <c r="B277">
        <v>0.83217</v>
      </c>
      <c r="C277" s="9">
        <f t="shared" si="20"/>
        <v>0.27014715858895855</v>
      </c>
      <c r="D277" s="12">
        <f t="shared" si="21"/>
        <v>-10333.30896251246</v>
      </c>
      <c r="E277" s="12">
        <f t="shared" si="22"/>
        <v>0.9274422185496703</v>
      </c>
      <c r="F277" s="12">
        <f t="shared" si="23"/>
        <v>0.27014715858895855</v>
      </c>
      <c r="G277">
        <f t="shared" si="24"/>
        <v>3.964694460698381</v>
      </c>
    </row>
    <row r="278" spans="1:7" ht="13.5">
      <c r="A278">
        <v>2.76</v>
      </c>
      <c r="B278">
        <v>0.82108</v>
      </c>
      <c r="C278" s="9">
        <f t="shared" si="20"/>
        <v>0.2593412722454005</v>
      </c>
      <c r="D278" s="12">
        <f t="shared" si="21"/>
        <v>-10410.110387198738</v>
      </c>
      <c r="E278" s="12">
        <f t="shared" si="22"/>
        <v>0.9258181285509164</v>
      </c>
      <c r="F278" s="12">
        <f t="shared" si="23"/>
        <v>0.2593412722454005</v>
      </c>
      <c r="G278">
        <f t="shared" si="24"/>
        <v>3.967341902852553</v>
      </c>
    </row>
    <row r="279" spans="1:7" ht="13.5">
      <c r="A279">
        <v>2.77</v>
      </c>
      <c r="B279">
        <v>0.80998</v>
      </c>
      <c r="C279" s="9">
        <f t="shared" si="20"/>
        <v>0.24853538590184154</v>
      </c>
      <c r="D279" s="12">
        <f t="shared" si="21"/>
        <v>-10487.19605649177</v>
      </c>
      <c r="E279" s="12">
        <f t="shared" si="22"/>
        <v>0.9242025408521759</v>
      </c>
      <c r="F279" s="12">
        <f t="shared" si="23"/>
        <v>0.24853538590184154</v>
      </c>
      <c r="G279">
        <f t="shared" si="24"/>
        <v>3.969881286143289</v>
      </c>
    </row>
    <row r="280" spans="1:7" ht="13.5">
      <c r="A280">
        <v>2.78</v>
      </c>
      <c r="B280">
        <v>0.79889</v>
      </c>
      <c r="C280" s="9">
        <f t="shared" si="20"/>
        <v>0.23772949955828349</v>
      </c>
      <c r="D280" s="12">
        <f t="shared" si="21"/>
        <v>-10564.565970391552</v>
      </c>
      <c r="E280" s="12">
        <f t="shared" si="22"/>
        <v>0.9225953815272047</v>
      </c>
      <c r="F280" s="12">
        <f t="shared" si="23"/>
        <v>0.23772949955828349</v>
      </c>
      <c r="G280">
        <f t="shared" si="24"/>
        <v>3.9723126105705897</v>
      </c>
    </row>
    <row r="281" spans="1:7" ht="13.5">
      <c r="A281">
        <v>2.79</v>
      </c>
      <c r="B281">
        <v>0.78779</v>
      </c>
      <c r="C281" s="9">
        <f t="shared" si="20"/>
        <v>0.22692361321472498</v>
      </c>
      <c r="D281" s="12">
        <f t="shared" si="21"/>
        <v>-10642.220128898087</v>
      </c>
      <c r="E281" s="12">
        <f t="shared" si="22"/>
        <v>0.920996577546528</v>
      </c>
      <c r="F281" s="12">
        <f t="shared" si="23"/>
        <v>0.22692361321472498</v>
      </c>
      <c r="G281">
        <f t="shared" si="24"/>
        <v>3.974635876134455</v>
      </c>
    </row>
    <row r="282" spans="1:7" ht="13.5">
      <c r="A282">
        <v>2.8</v>
      </c>
      <c r="B282">
        <v>0.7767</v>
      </c>
      <c r="C282" s="9">
        <f t="shared" si="20"/>
        <v>0.21611772687116693</v>
      </c>
      <c r="D282" s="12">
        <f t="shared" si="21"/>
        <v>-10720.158532011372</v>
      </c>
      <c r="E282" s="12">
        <f t="shared" si="22"/>
        <v>0.9194060567635043</v>
      </c>
      <c r="F282" s="12">
        <f t="shared" si="23"/>
        <v>0.21611772687116693</v>
      </c>
      <c r="G282">
        <f t="shared" si="24"/>
        <v>3.976851082834884</v>
      </c>
    </row>
    <row r="283" spans="1:7" ht="13.5">
      <c r="A283">
        <v>2.81</v>
      </c>
      <c r="B283">
        <v>0.7656</v>
      </c>
      <c r="C283" s="9">
        <f t="shared" si="20"/>
        <v>0.20531184052760842</v>
      </c>
      <c r="D283" s="12">
        <f t="shared" si="21"/>
        <v>-10798.381179731412</v>
      </c>
      <c r="E283" s="12">
        <f t="shared" si="22"/>
        <v>0.9178237479006496</v>
      </c>
      <c r="F283" s="12">
        <f t="shared" si="23"/>
        <v>0.20531184052760842</v>
      </c>
      <c r="G283">
        <f t="shared" si="24"/>
        <v>3.978958230671878</v>
      </c>
    </row>
    <row r="284" spans="1:7" ht="13.5">
      <c r="A284">
        <v>2.82</v>
      </c>
      <c r="B284">
        <v>0.7545</v>
      </c>
      <c r="C284" s="9">
        <f t="shared" si="20"/>
        <v>0.19450595418405037</v>
      </c>
      <c r="D284" s="12">
        <f t="shared" si="21"/>
        <v>-10876.888072058198</v>
      </c>
      <c r="E284" s="12">
        <f t="shared" si="22"/>
        <v>0.9162495805362215</v>
      </c>
      <c r="F284" s="12">
        <f t="shared" si="23"/>
        <v>0.19450595418405037</v>
      </c>
      <c r="G284">
        <f t="shared" si="24"/>
        <v>3.9809573196454364</v>
      </c>
    </row>
    <row r="285" spans="1:7" ht="13.5">
      <c r="A285">
        <v>2.83</v>
      </c>
      <c r="B285">
        <v>0.74341</v>
      </c>
      <c r="C285" s="9">
        <f t="shared" si="20"/>
        <v>0.18370006784049187</v>
      </c>
      <c r="D285" s="12">
        <f t="shared" si="21"/>
        <v>-10955.67920899174</v>
      </c>
      <c r="E285" s="12">
        <f t="shared" si="22"/>
        <v>0.9146834850910553</v>
      </c>
      <c r="F285" s="12">
        <f t="shared" si="23"/>
        <v>0.18370006784049187</v>
      </c>
      <c r="G285">
        <f t="shared" si="24"/>
        <v>3.9828483497555593</v>
      </c>
    </row>
    <row r="286" spans="1:7" ht="13.5">
      <c r="A286">
        <v>2.84</v>
      </c>
      <c r="B286">
        <v>0.73231</v>
      </c>
      <c r="C286" s="9">
        <f t="shared" si="20"/>
        <v>0.1728941814969338</v>
      </c>
      <c r="D286" s="12">
        <f t="shared" si="21"/>
        <v>-11034.754590532028</v>
      </c>
      <c r="E286" s="12">
        <f t="shared" si="22"/>
        <v>0.9131253928156465</v>
      </c>
      <c r="F286" s="12">
        <f t="shared" si="23"/>
        <v>0.1728941814969338</v>
      </c>
      <c r="G286">
        <f t="shared" si="24"/>
        <v>3.9846313210022464</v>
      </c>
    </row>
    <row r="287" spans="1:7" ht="13.5">
      <c r="A287">
        <v>2.85</v>
      </c>
      <c r="B287">
        <v>0.72122</v>
      </c>
      <c r="C287" s="9">
        <f t="shared" si="20"/>
        <v>0.16208829515337486</v>
      </c>
      <c r="D287" s="12">
        <f t="shared" si="21"/>
        <v>-11114.114216679072</v>
      </c>
      <c r="E287" s="12">
        <f t="shared" si="22"/>
        <v>0.9115752357774741</v>
      </c>
      <c r="F287" s="12">
        <f t="shared" si="23"/>
        <v>0.16208829515337486</v>
      </c>
      <c r="G287">
        <f t="shared" si="24"/>
        <v>3.986306233385498</v>
      </c>
    </row>
    <row r="288" spans="1:7" ht="13.5">
      <c r="A288">
        <v>2.86</v>
      </c>
      <c r="B288">
        <v>0.71012</v>
      </c>
      <c r="C288" s="9">
        <f t="shared" si="20"/>
        <v>0.1512824088098168</v>
      </c>
      <c r="D288" s="12">
        <f t="shared" si="21"/>
        <v>-11193.758087432865</v>
      </c>
      <c r="E288" s="12">
        <f t="shared" si="22"/>
        <v>0.9100329468485615</v>
      </c>
      <c r="F288" s="12">
        <f t="shared" si="23"/>
        <v>0.1512824088098168</v>
      </c>
      <c r="G288">
        <f t="shared" si="24"/>
        <v>3.987873086905314</v>
      </c>
    </row>
    <row r="289" spans="1:7" ht="13.5">
      <c r="A289">
        <v>2.87</v>
      </c>
      <c r="B289">
        <v>0.69903</v>
      </c>
      <c r="C289" s="9">
        <f t="shared" si="20"/>
        <v>0.1404765224662583</v>
      </c>
      <c r="D289" s="12">
        <f t="shared" si="21"/>
        <v>-11273.686202793413</v>
      </c>
      <c r="E289" s="12">
        <f t="shared" si="22"/>
        <v>0.9084984596932655</v>
      </c>
      <c r="F289" s="12">
        <f t="shared" si="23"/>
        <v>0.1404765224662583</v>
      </c>
      <c r="G289">
        <f t="shared" si="24"/>
        <v>3.9893318815616943</v>
      </c>
    </row>
    <row r="290" spans="1:7" ht="13.5">
      <c r="A290">
        <v>2.88</v>
      </c>
      <c r="B290">
        <v>0.68793</v>
      </c>
      <c r="C290" s="9">
        <f t="shared" si="20"/>
        <v>0.12967063612270024</v>
      </c>
      <c r="D290" s="12">
        <f t="shared" si="21"/>
        <v>-11353.898562760709</v>
      </c>
      <c r="E290" s="12">
        <f t="shared" si="22"/>
        <v>0.9069717087562935</v>
      </c>
      <c r="F290" s="12">
        <f t="shared" si="23"/>
        <v>0.12967063612270024</v>
      </c>
      <c r="G290">
        <f t="shared" si="24"/>
        <v>3.990682617354639</v>
      </c>
    </row>
    <row r="291" spans="1:7" ht="13.5">
      <c r="A291">
        <v>2.89</v>
      </c>
      <c r="B291">
        <v>0.67683</v>
      </c>
      <c r="C291" s="9">
        <f t="shared" si="20"/>
        <v>0.11886474977914174</v>
      </c>
      <c r="D291" s="12">
        <f t="shared" si="21"/>
        <v>-11434.395167334758</v>
      </c>
      <c r="E291" s="12">
        <f t="shared" si="22"/>
        <v>0.9054526292509403</v>
      </c>
      <c r="F291" s="12">
        <f t="shared" si="23"/>
        <v>0.11886474977914174</v>
      </c>
      <c r="G291">
        <f t="shared" si="24"/>
        <v>3.9919252942841483</v>
      </c>
    </row>
    <row r="292" spans="1:7" ht="13.5">
      <c r="A292">
        <v>2.9</v>
      </c>
      <c r="B292">
        <v>0.66574</v>
      </c>
      <c r="C292" s="9">
        <f t="shared" si="20"/>
        <v>0.10805886343558369</v>
      </c>
      <c r="D292" s="12">
        <f t="shared" si="21"/>
        <v>-11515.176016515556</v>
      </c>
      <c r="E292" s="12">
        <f t="shared" si="22"/>
        <v>0.9039411571475409</v>
      </c>
      <c r="F292" s="12">
        <f t="shared" si="23"/>
        <v>0.10805886343558369</v>
      </c>
      <c r="G292">
        <f t="shared" si="24"/>
        <v>3.993059912350222</v>
      </c>
    </row>
    <row r="293" spans="1:7" ht="13.5">
      <c r="A293">
        <v>2.91</v>
      </c>
      <c r="B293">
        <v>0.65464</v>
      </c>
      <c r="C293" s="9">
        <f t="shared" si="20"/>
        <v>0.09725297709202518</v>
      </c>
      <c r="D293" s="12">
        <f t="shared" si="21"/>
        <v>-11596.241110303108</v>
      </c>
      <c r="E293" s="12">
        <f t="shared" si="22"/>
        <v>0.9024372291621342</v>
      </c>
      <c r="F293" s="12">
        <f t="shared" si="23"/>
        <v>0.09725297709202518</v>
      </c>
      <c r="G293">
        <f t="shared" si="24"/>
        <v>3.99408647155286</v>
      </c>
    </row>
    <row r="294" spans="1:7" ht="13.5">
      <c r="A294">
        <v>2.92</v>
      </c>
      <c r="B294">
        <v>0.64355</v>
      </c>
      <c r="C294" s="9">
        <f t="shared" si="20"/>
        <v>0.08644709074846713</v>
      </c>
      <c r="D294" s="12">
        <f t="shared" si="21"/>
        <v>-11677.590448697409</v>
      </c>
      <c r="E294" s="12">
        <f t="shared" si="22"/>
        <v>0.9009407827453356</v>
      </c>
      <c r="F294" s="12">
        <f t="shared" si="23"/>
        <v>0.08644709074846713</v>
      </c>
      <c r="G294">
        <f t="shared" si="24"/>
        <v>3.9950049718920626</v>
      </c>
    </row>
    <row r="295" spans="1:7" ht="13.5">
      <c r="A295">
        <v>2.93</v>
      </c>
      <c r="B295">
        <v>0.63245</v>
      </c>
      <c r="C295" s="9">
        <f t="shared" si="20"/>
        <v>0.07564120440490818</v>
      </c>
      <c r="D295" s="12">
        <f t="shared" si="21"/>
        <v>-11759.224031698464</v>
      </c>
      <c r="E295" s="12">
        <f t="shared" si="22"/>
        <v>0.8994517560714087</v>
      </c>
      <c r="F295" s="12">
        <f t="shared" si="23"/>
        <v>0.07564120440490818</v>
      </c>
      <c r="G295">
        <f t="shared" si="24"/>
        <v>3.9958154133678296</v>
      </c>
    </row>
    <row r="296" spans="1:7" ht="13.5">
      <c r="A296">
        <v>2.94</v>
      </c>
      <c r="B296">
        <v>0.62136</v>
      </c>
      <c r="C296" s="9">
        <f t="shared" si="20"/>
        <v>0.06483531806135012</v>
      </c>
      <c r="D296" s="12">
        <f t="shared" si="21"/>
        <v>-11841.141859306268</v>
      </c>
      <c r="E296" s="12">
        <f t="shared" si="22"/>
        <v>0.8979700880275376</v>
      </c>
      <c r="F296" s="12">
        <f t="shared" si="23"/>
        <v>0.06483531806135012</v>
      </c>
      <c r="G296">
        <f t="shared" si="24"/>
        <v>3.9965177959801608</v>
      </c>
    </row>
    <row r="297" spans="1:7" ht="13.5">
      <c r="A297">
        <v>2.95</v>
      </c>
      <c r="B297">
        <v>0.61026</v>
      </c>
      <c r="C297" s="9">
        <f t="shared" si="20"/>
        <v>0.05402943171779162</v>
      </c>
      <c r="D297" s="12">
        <f t="shared" si="21"/>
        <v>-11923.343931520825</v>
      </c>
      <c r="E297" s="12">
        <f t="shared" si="22"/>
        <v>0.8964957182032919</v>
      </c>
      <c r="F297" s="12">
        <f t="shared" si="23"/>
        <v>0.05402943171779162</v>
      </c>
      <c r="G297">
        <f t="shared" si="24"/>
        <v>3.9971121197290564</v>
      </c>
    </row>
    <row r="298" spans="1:7" ht="13.5">
      <c r="A298">
        <v>2.96</v>
      </c>
      <c r="B298">
        <v>0.59916</v>
      </c>
      <c r="C298" s="9">
        <f t="shared" si="20"/>
        <v>0.04322354537423356</v>
      </c>
      <c r="D298" s="12">
        <f t="shared" si="21"/>
        <v>-12005.830248342132</v>
      </c>
      <c r="E298" s="12">
        <f t="shared" si="22"/>
        <v>0.8950285868802812</v>
      </c>
      <c r="F298" s="12">
        <f t="shared" si="23"/>
        <v>0.04322354537423356</v>
      </c>
      <c r="G298">
        <f t="shared" si="24"/>
        <v>3.9975983846145167</v>
      </c>
    </row>
    <row r="299" spans="1:7" ht="13.5">
      <c r="A299">
        <v>2.97</v>
      </c>
      <c r="B299">
        <v>0.58807</v>
      </c>
      <c r="C299" s="9">
        <f t="shared" si="20"/>
        <v>0.03241765903067506</v>
      </c>
      <c r="D299" s="12">
        <f t="shared" si="21"/>
        <v>-12088.600809770192</v>
      </c>
      <c r="E299" s="12">
        <f t="shared" si="22"/>
        <v>0.8935686350219958</v>
      </c>
      <c r="F299" s="12">
        <f t="shared" si="23"/>
        <v>0.03241765903067506</v>
      </c>
      <c r="G299">
        <f t="shared" si="24"/>
        <v>3.9979765906365414</v>
      </c>
    </row>
    <row r="300" spans="1:7" ht="13.5">
      <c r="A300">
        <v>2.98</v>
      </c>
      <c r="B300">
        <v>0.57697</v>
      </c>
      <c r="C300" s="9">
        <f t="shared" si="20"/>
        <v>0.021611772687117003</v>
      </c>
      <c r="D300" s="12">
        <f t="shared" si="21"/>
        <v>-12171.655615805003</v>
      </c>
      <c r="E300" s="12">
        <f t="shared" si="22"/>
        <v>0.892115804263829</v>
      </c>
      <c r="F300" s="12">
        <f t="shared" si="23"/>
        <v>0.021611772687117003</v>
      </c>
      <c r="G300">
        <f t="shared" si="24"/>
        <v>3.9982467377951303</v>
      </c>
    </row>
    <row r="301" spans="1:7" ht="13.5">
      <c r="A301">
        <v>2.99</v>
      </c>
      <c r="B301">
        <v>0.56588</v>
      </c>
      <c r="C301" s="9">
        <f t="shared" si="20"/>
        <v>0.010805886343558502</v>
      </c>
      <c r="D301" s="12">
        <f t="shared" si="21"/>
        <v>-12254.994666446566</v>
      </c>
      <c r="E301" s="12">
        <f t="shared" si="22"/>
        <v>0.8906700369032763</v>
      </c>
      <c r="F301" s="12">
        <f t="shared" si="23"/>
        <v>0.010805886343558502</v>
      </c>
      <c r="G301">
        <f t="shared" si="24"/>
        <v>3.9984088260902837</v>
      </c>
    </row>
    <row r="302" spans="1:7" ht="13.5">
      <c r="A302">
        <v>3</v>
      </c>
      <c r="B302">
        <v>0.55478</v>
      </c>
      <c r="C302" s="9">
        <f t="shared" si="20"/>
        <v>0</v>
      </c>
      <c r="D302" s="12">
        <f t="shared" si="21"/>
        <v>-12338.617961694878</v>
      </c>
      <c r="E302" s="12">
        <f t="shared" si="22"/>
        <v>0.8892312758903105</v>
      </c>
      <c r="F302" s="12">
        <f t="shared" si="23"/>
        <v>0</v>
      </c>
      <c r="G302">
        <f t="shared" si="24"/>
        <v>3.9984628555220016</v>
      </c>
    </row>
    <row r="303" spans="1:7" ht="13.5">
      <c r="A303">
        <v>3.01</v>
      </c>
      <c r="B303">
        <v>0.54369</v>
      </c>
      <c r="C303" s="9">
        <f t="shared" si="20"/>
        <v>0</v>
      </c>
      <c r="D303" s="12">
        <f t="shared" si="21"/>
        <v>-12422.52550154994</v>
      </c>
      <c r="E303" s="12">
        <f t="shared" si="22"/>
        <v>0.8877994648179254</v>
      </c>
      <c r="F303" s="12">
        <f t="shared" si="23"/>
        <v>-0.010805886343558058</v>
      </c>
      <c r="G303">
        <f t="shared" si="24"/>
        <v>3.9984628555220016</v>
      </c>
    </row>
    <row r="304" spans="1:7" ht="13.5">
      <c r="A304">
        <v>3.02</v>
      </c>
      <c r="B304">
        <v>0.53259</v>
      </c>
      <c r="C304" s="9">
        <f t="shared" si="20"/>
        <v>0</v>
      </c>
      <c r="D304" s="12">
        <f t="shared" si="21"/>
        <v>-12506.717286011757</v>
      </c>
      <c r="E304" s="12">
        <f t="shared" si="22"/>
        <v>0.8863745479128482</v>
      </c>
      <c r="F304" s="12">
        <f t="shared" si="23"/>
        <v>-0.02161177268711656</v>
      </c>
      <c r="G304">
        <f t="shared" si="24"/>
        <v>3.9984628555220016</v>
      </c>
    </row>
    <row r="305" spans="1:7" ht="13.5">
      <c r="A305">
        <v>3.03</v>
      </c>
      <c r="B305">
        <v>0.5215</v>
      </c>
      <c r="C305" s="9">
        <f t="shared" si="20"/>
        <v>0</v>
      </c>
      <c r="D305" s="12">
        <f t="shared" si="21"/>
        <v>-12591.193315080323</v>
      </c>
      <c r="E305" s="12">
        <f t="shared" si="22"/>
        <v>0.884956470026414</v>
      </c>
      <c r="F305" s="12">
        <f t="shared" si="23"/>
        <v>-0.03241765903067462</v>
      </c>
      <c r="G305">
        <f t="shared" si="24"/>
        <v>3.9984628555220016</v>
      </c>
    </row>
    <row r="306" spans="1:7" ht="13.5">
      <c r="A306">
        <v>3.04</v>
      </c>
      <c r="B306">
        <v>0.5104</v>
      </c>
      <c r="C306" s="9">
        <f t="shared" si="20"/>
        <v>0</v>
      </c>
      <c r="D306" s="12">
        <f t="shared" si="21"/>
        <v>-12675.953588755645</v>
      </c>
      <c r="E306" s="12">
        <f t="shared" si="22"/>
        <v>0.8835451766256006</v>
      </c>
      <c r="F306" s="12">
        <f t="shared" si="23"/>
        <v>-0.04322354537423312</v>
      </c>
      <c r="G306">
        <f t="shared" si="24"/>
        <v>3.9984628555220016</v>
      </c>
    </row>
    <row r="307" spans="1:7" ht="13.5">
      <c r="A307">
        <v>3.05</v>
      </c>
      <c r="B307">
        <v>0.4993</v>
      </c>
      <c r="C307" s="9">
        <f t="shared" si="20"/>
        <v>0</v>
      </c>
      <c r="D307" s="12">
        <f t="shared" si="21"/>
        <v>-12760.998107037714</v>
      </c>
      <c r="E307" s="12">
        <f t="shared" si="22"/>
        <v>0.8821406137842212</v>
      </c>
      <c r="F307" s="12">
        <f t="shared" si="23"/>
        <v>-0.054029431717791176</v>
      </c>
      <c r="G307">
        <f t="shared" si="24"/>
        <v>3.9984628555220016</v>
      </c>
    </row>
    <row r="308" spans="1:7" ht="13.5">
      <c r="A308">
        <v>3.06</v>
      </c>
      <c r="B308">
        <v>0.48821</v>
      </c>
      <c r="C308" s="9">
        <f t="shared" si="20"/>
        <v>0</v>
      </c>
      <c r="D308" s="12">
        <f t="shared" si="21"/>
        <v>-12846.326869926535</v>
      </c>
      <c r="E308" s="12">
        <f t="shared" si="22"/>
        <v>0.8807427281742691</v>
      </c>
      <c r="F308" s="12">
        <f t="shared" si="23"/>
        <v>-0.06483531806134968</v>
      </c>
      <c r="G308">
        <f t="shared" si="24"/>
        <v>3.9984628555220016</v>
      </c>
    </row>
    <row r="309" spans="1:7" ht="13.5">
      <c r="A309">
        <v>3.07</v>
      </c>
      <c r="B309">
        <v>0.47711</v>
      </c>
      <c r="C309" s="9">
        <f t="shared" si="20"/>
        <v>0</v>
      </c>
      <c r="D309" s="12">
        <f t="shared" si="21"/>
        <v>-12931.939877422106</v>
      </c>
      <c r="E309" s="12">
        <f t="shared" si="22"/>
        <v>0.8793514670574137</v>
      </c>
      <c r="F309" s="12">
        <f t="shared" si="23"/>
        <v>-0.07564120440490774</v>
      </c>
      <c r="G309">
        <f t="shared" si="24"/>
        <v>3.9984628555220016</v>
      </c>
    </row>
    <row r="310" spans="1:7" ht="13.5">
      <c r="A310">
        <v>3.08</v>
      </c>
      <c r="B310">
        <v>0.46602</v>
      </c>
      <c r="C310" s="9">
        <f t="shared" si="20"/>
        <v>0</v>
      </c>
      <c r="D310" s="12">
        <f t="shared" si="21"/>
        <v>-13017.837129524432</v>
      </c>
      <c r="E310" s="12">
        <f t="shared" si="22"/>
        <v>0.8779667782766437</v>
      </c>
      <c r="F310" s="12">
        <f t="shared" si="23"/>
        <v>-0.08644709074846668</v>
      </c>
      <c r="G310">
        <f t="shared" si="24"/>
        <v>3.9984628555220016</v>
      </c>
    </row>
    <row r="311" spans="1:7" ht="13.5">
      <c r="A311">
        <v>3.09</v>
      </c>
      <c r="B311">
        <v>0.45492</v>
      </c>
      <c r="C311" s="9">
        <f t="shared" si="20"/>
        <v>0</v>
      </c>
      <c r="D311" s="12">
        <f t="shared" si="21"/>
        <v>-13104.018626233506</v>
      </c>
      <c r="E311" s="12">
        <f t="shared" si="22"/>
        <v>0.8765886102480542</v>
      </c>
      <c r="F311" s="12">
        <f t="shared" si="23"/>
        <v>-0.09725297709202474</v>
      </c>
      <c r="G311">
        <f t="shared" si="24"/>
        <v>3.9984628555220016</v>
      </c>
    </row>
    <row r="312" spans="1:7" ht="13.5">
      <c r="A312">
        <v>3.1</v>
      </c>
      <c r="B312">
        <v>0.44383</v>
      </c>
      <c r="C312" s="9">
        <f t="shared" si="20"/>
        <v>0</v>
      </c>
      <c r="D312" s="12">
        <f t="shared" si="21"/>
        <v>-13190.484367549338</v>
      </c>
      <c r="E312" s="12">
        <f t="shared" si="22"/>
        <v>0.8752169119527757</v>
      </c>
      <c r="F312" s="12">
        <f t="shared" si="23"/>
        <v>-0.10805886343558324</v>
      </c>
      <c r="G312">
        <f t="shared" si="24"/>
        <v>3.9984628555220016</v>
      </c>
    </row>
    <row r="313" spans="1:7" ht="13.5">
      <c r="A313">
        <v>3.11</v>
      </c>
      <c r="B313">
        <v>0.43273</v>
      </c>
      <c r="C313" s="9">
        <f t="shared" si="20"/>
        <v>0</v>
      </c>
      <c r="D313" s="12">
        <f t="shared" si="21"/>
        <v>-13277.234353471913</v>
      </c>
      <c r="E313" s="12">
        <f t="shared" si="22"/>
        <v>0.8738516329290409</v>
      </c>
      <c r="F313" s="12">
        <f t="shared" si="23"/>
        <v>-0.1188647497791413</v>
      </c>
      <c r="G313">
        <f t="shared" si="24"/>
        <v>3.9984628555220016</v>
      </c>
    </row>
    <row r="314" spans="1:7" ht="13.5">
      <c r="A314">
        <v>3.12</v>
      </c>
      <c r="B314">
        <v>0.42163</v>
      </c>
      <c r="C314" s="9">
        <f t="shared" si="20"/>
        <v>0</v>
      </c>
      <c r="D314" s="12">
        <f t="shared" si="21"/>
        <v>-13364.268584001244</v>
      </c>
      <c r="E314" s="12">
        <f t="shared" si="22"/>
        <v>0.8724927232643883</v>
      </c>
      <c r="F314" s="12">
        <f t="shared" si="23"/>
        <v>-0.1296706361226998</v>
      </c>
      <c r="G314">
        <f t="shared" si="24"/>
        <v>3.9984628555220016</v>
      </c>
    </row>
    <row r="315" spans="1:7" ht="13.5">
      <c r="A315">
        <v>3.13</v>
      </c>
      <c r="B315">
        <v>0.41054</v>
      </c>
      <c r="C315" s="9">
        <f t="shared" si="20"/>
        <v>0</v>
      </c>
      <c r="D315" s="12">
        <f t="shared" si="21"/>
        <v>-13451.587059137324</v>
      </c>
      <c r="E315" s="12">
        <f t="shared" si="22"/>
        <v>0.8711401335879978</v>
      </c>
      <c r="F315" s="12">
        <f t="shared" si="23"/>
        <v>-0.14047652246625786</v>
      </c>
      <c r="G315">
        <f t="shared" si="24"/>
        <v>3.9984628555220016</v>
      </c>
    </row>
    <row r="316" spans="1:7" ht="13.5">
      <c r="A316">
        <v>3.14</v>
      </c>
      <c r="B316">
        <v>0.39944</v>
      </c>
      <c r="C316" s="9">
        <f t="shared" si="20"/>
        <v>0</v>
      </c>
      <c r="D316" s="12">
        <f t="shared" si="21"/>
        <v>-13539.189778880158</v>
      </c>
      <c r="E316" s="12">
        <f t="shared" si="22"/>
        <v>0.8697938150631563</v>
      </c>
      <c r="F316" s="12">
        <f t="shared" si="23"/>
        <v>-0.15128240880981636</v>
      </c>
      <c r="G316">
        <f t="shared" si="24"/>
        <v>3.9984628555220016</v>
      </c>
    </row>
    <row r="317" spans="1:7" ht="13.5">
      <c r="A317">
        <v>3.15</v>
      </c>
      <c r="B317">
        <v>0.38835</v>
      </c>
      <c r="C317" s="9">
        <f t="shared" si="20"/>
        <v>0</v>
      </c>
      <c r="D317" s="12">
        <f t="shared" si="21"/>
        <v>-13627.07674322974</v>
      </c>
      <c r="E317" s="12">
        <f t="shared" si="22"/>
        <v>0.868453719379853</v>
      </c>
      <c r="F317" s="12">
        <f t="shared" si="23"/>
        <v>-0.16208829515337442</v>
      </c>
      <c r="G317">
        <f t="shared" si="24"/>
        <v>3.9984628555220016</v>
      </c>
    </row>
    <row r="318" spans="1:7" ht="13.5">
      <c r="A318">
        <v>3.16</v>
      </c>
      <c r="B318">
        <v>0.37725</v>
      </c>
      <c r="C318" s="9">
        <f t="shared" si="20"/>
        <v>0</v>
      </c>
      <c r="D318" s="12">
        <f t="shared" si="21"/>
        <v>-13715.247952186079</v>
      </c>
      <c r="E318" s="12">
        <f t="shared" si="22"/>
        <v>0.8671197987474966</v>
      </c>
      <c r="F318" s="12">
        <f t="shared" si="23"/>
        <v>-0.17289418149693336</v>
      </c>
      <c r="G318">
        <f t="shared" si="24"/>
        <v>3.9984628555220016</v>
      </c>
    </row>
    <row r="319" spans="1:7" ht="13.5">
      <c r="A319">
        <v>3.17</v>
      </c>
      <c r="B319">
        <v>0.36616</v>
      </c>
      <c r="C319" s="9">
        <f t="shared" si="20"/>
        <v>0</v>
      </c>
      <c r="D319" s="12">
        <f t="shared" si="21"/>
        <v>-13803.703405749164</v>
      </c>
      <c r="E319" s="12">
        <f t="shared" si="22"/>
        <v>0.8657920058877582</v>
      </c>
      <c r="F319" s="12">
        <f t="shared" si="23"/>
        <v>-0.18370006784049142</v>
      </c>
      <c r="G319">
        <f t="shared" si="24"/>
        <v>3.9984628555220016</v>
      </c>
    </row>
    <row r="320" spans="1:7" ht="13.5">
      <c r="A320">
        <v>3.18</v>
      </c>
      <c r="B320">
        <v>0.35506</v>
      </c>
      <c r="C320" s="9">
        <f t="shared" si="20"/>
        <v>0</v>
      </c>
      <c r="D320" s="12">
        <f t="shared" si="21"/>
        <v>-13892.443103919002</v>
      </c>
      <c r="E320" s="12">
        <f t="shared" si="22"/>
        <v>0.864470294027533</v>
      </c>
      <c r="F320" s="12">
        <f t="shared" si="23"/>
        <v>-0.19450595418404992</v>
      </c>
      <c r="G320">
        <f t="shared" si="24"/>
        <v>3.9984628555220016</v>
      </c>
    </row>
    <row r="321" spans="1:7" ht="13.5">
      <c r="A321">
        <v>3.19</v>
      </c>
      <c r="B321">
        <v>0.34397</v>
      </c>
      <c r="C321" s="9">
        <f t="shared" si="20"/>
        <v>0</v>
      </c>
      <c r="D321" s="12">
        <f t="shared" si="21"/>
        <v>-13981.467046695589</v>
      </c>
      <c r="E321" s="12">
        <f t="shared" si="22"/>
        <v>0.8631546168920194</v>
      </c>
      <c r="F321" s="12">
        <f t="shared" si="23"/>
        <v>-0.20531184052760798</v>
      </c>
      <c r="G321">
        <f t="shared" si="24"/>
        <v>3.9984628555220016</v>
      </c>
    </row>
    <row r="322" spans="1:7" ht="13.5">
      <c r="A322">
        <v>3.2</v>
      </c>
      <c r="B322">
        <v>0.33287</v>
      </c>
      <c r="C322" s="9">
        <f t="shared" si="20"/>
        <v>0</v>
      </c>
      <c r="D322" s="12">
        <f t="shared" si="21"/>
        <v>-14070.775234078932</v>
      </c>
      <c r="E322" s="12">
        <f t="shared" si="22"/>
        <v>0.861844928697915</v>
      </c>
      <c r="F322" s="12">
        <f t="shared" si="23"/>
        <v>-0.21611772687116648</v>
      </c>
      <c r="G322">
        <f t="shared" si="24"/>
        <v>3.9984628555220016</v>
      </c>
    </row>
    <row r="323" spans="1:7" ht="13.5">
      <c r="A323">
        <v>3.21</v>
      </c>
      <c r="B323">
        <v>0.32177</v>
      </c>
      <c r="C323" s="9">
        <f aca="true" t="shared" si="25" ref="C323:C386">IF(A323&lt;=$J$2,D323,IF(A323&lt;=2/3*$K$5,E323,IF(A323&lt;=$K$5,F323,0)))</f>
        <v>0</v>
      </c>
      <c r="D323" s="12">
        <f aca="true" t="shared" si="26" ref="D323:D386">2*$I$5/$H$5*A323*(1-(A323/(2*$H$5)))</f>
        <v>-14160.367666069023</v>
      </c>
      <c r="E323" s="12">
        <f aca="true" t="shared" si="27" ref="E323:E386">$I$2/SQRT(A323-$H$2)</f>
        <v>0.8605411841467241</v>
      </c>
      <c r="F323" s="12">
        <f aca="true" t="shared" si="28" ref="F323:F386">-1*$K$2/($K$5-$J$5)*A323+1*$K$2/($K$5-$J$5)*$K$5</f>
        <v>-0.22692361321472454</v>
      </c>
      <c r="G323">
        <f t="shared" si="24"/>
        <v>3.9984628555220016</v>
      </c>
    </row>
    <row r="324" spans="1:7" ht="13.5">
      <c r="A324">
        <v>3.22</v>
      </c>
      <c r="B324">
        <v>0.31068</v>
      </c>
      <c r="C324" s="9">
        <f t="shared" si="25"/>
        <v>0</v>
      </c>
      <c r="D324" s="12">
        <f t="shared" si="26"/>
        <v>-14250.24434266587</v>
      </c>
      <c r="E324" s="12">
        <f t="shared" si="27"/>
        <v>0.859243338418178</v>
      </c>
      <c r="F324" s="12">
        <f t="shared" si="28"/>
        <v>-0.23772949955828304</v>
      </c>
      <c r="G324">
        <f aca="true" t="shared" si="29" ref="G324:G387">(C323+C324)*$A$3/2+G323</f>
        <v>3.9984628555220016</v>
      </c>
    </row>
    <row r="325" spans="1:7" ht="13.5">
      <c r="A325">
        <v>3.23</v>
      </c>
      <c r="B325">
        <v>0.29958</v>
      </c>
      <c r="C325" s="9">
        <f t="shared" si="25"/>
        <v>0</v>
      </c>
      <c r="D325" s="12">
        <f t="shared" si="26"/>
        <v>-14340.405263869461</v>
      </c>
      <c r="E325" s="12">
        <f t="shared" si="27"/>
        <v>0.8579513471637625</v>
      </c>
      <c r="F325" s="12">
        <f t="shared" si="28"/>
        <v>-0.2485353859018411</v>
      </c>
      <c r="G325">
        <f t="shared" si="29"/>
        <v>3.9984628555220016</v>
      </c>
    </row>
    <row r="326" spans="1:7" ht="13.5">
      <c r="A326">
        <v>3.24</v>
      </c>
      <c r="B326">
        <v>0.28849</v>
      </c>
      <c r="C326" s="9">
        <f t="shared" si="25"/>
        <v>0</v>
      </c>
      <c r="D326" s="12">
        <f t="shared" si="26"/>
        <v>-14430.85042967981</v>
      </c>
      <c r="E326" s="12">
        <f t="shared" si="27"/>
        <v>0.8566651665003536</v>
      </c>
      <c r="F326" s="12">
        <f t="shared" si="28"/>
        <v>-0.25934127224540005</v>
      </c>
      <c r="G326">
        <f t="shared" si="29"/>
        <v>3.9984628555220016</v>
      </c>
    </row>
    <row r="327" spans="1:7" ht="13.5">
      <c r="A327">
        <v>3.25</v>
      </c>
      <c r="B327">
        <v>0.27739</v>
      </c>
      <c r="C327" s="9">
        <f t="shared" si="25"/>
        <v>0</v>
      </c>
      <c r="D327" s="12">
        <f t="shared" si="26"/>
        <v>-14521.579840096905</v>
      </c>
      <c r="E327" s="12">
        <f t="shared" si="27"/>
        <v>0.8553847530039566</v>
      </c>
      <c r="F327" s="12">
        <f t="shared" si="28"/>
        <v>-0.2701471585889581</v>
      </c>
      <c r="G327">
        <f t="shared" si="29"/>
        <v>3.9984628555220016</v>
      </c>
    </row>
    <row r="328" spans="1:7" ht="13.5">
      <c r="A328">
        <v>3.26</v>
      </c>
      <c r="B328">
        <v>0.2663</v>
      </c>
      <c r="C328" s="9">
        <f t="shared" si="25"/>
        <v>0</v>
      </c>
      <c r="D328" s="12">
        <f t="shared" si="26"/>
        <v>-14612.593495120751</v>
      </c>
      <c r="E328" s="12">
        <f t="shared" si="27"/>
        <v>0.8541100637035487</v>
      </c>
      <c r="F328" s="12">
        <f t="shared" si="28"/>
        <v>-0.28095304493251616</v>
      </c>
      <c r="G328">
        <f t="shared" si="29"/>
        <v>3.9984628555220016</v>
      </c>
    </row>
    <row r="329" spans="1:7" ht="13.5">
      <c r="A329">
        <v>3.27</v>
      </c>
      <c r="B329">
        <v>0.2552</v>
      </c>
      <c r="C329" s="9">
        <f t="shared" si="25"/>
        <v>0</v>
      </c>
      <c r="D329" s="12">
        <f t="shared" si="26"/>
        <v>-14703.891394751354</v>
      </c>
      <c r="E329" s="12">
        <f t="shared" si="27"/>
        <v>0.8528410560750215</v>
      </c>
      <c r="F329" s="12">
        <f t="shared" si="28"/>
        <v>-0.29175893127607466</v>
      </c>
      <c r="G329">
        <f t="shared" si="29"/>
        <v>3.9984628555220016</v>
      </c>
    </row>
    <row r="330" spans="1:7" ht="13.5">
      <c r="A330">
        <v>3.28</v>
      </c>
      <c r="B330">
        <v>0.2441</v>
      </c>
      <c r="C330" s="9">
        <f t="shared" si="25"/>
        <v>0</v>
      </c>
      <c r="D330" s="12">
        <f t="shared" si="26"/>
        <v>-14795.473538988705</v>
      </c>
      <c r="E330" s="12">
        <f t="shared" si="27"/>
        <v>0.8515776880352232</v>
      </c>
      <c r="F330" s="12">
        <f t="shared" si="28"/>
        <v>-0.3025648176196327</v>
      </c>
      <c r="G330">
        <f t="shared" si="29"/>
        <v>3.9984628555220016</v>
      </c>
    </row>
    <row r="331" spans="1:7" ht="13.5">
      <c r="A331">
        <v>3.29</v>
      </c>
      <c r="B331">
        <v>0.23301</v>
      </c>
      <c r="C331" s="9">
        <f t="shared" si="25"/>
        <v>0</v>
      </c>
      <c r="D331" s="12">
        <f t="shared" si="26"/>
        <v>-14887.33992783281</v>
      </c>
      <c r="E331" s="12">
        <f t="shared" si="27"/>
        <v>0.8503199179360965</v>
      </c>
      <c r="F331" s="12">
        <f t="shared" si="28"/>
        <v>-0.3133707039631912</v>
      </c>
      <c r="G331">
        <f t="shared" si="29"/>
        <v>3.9984628555220016</v>
      </c>
    </row>
    <row r="332" spans="1:7" ht="13.5">
      <c r="A332">
        <v>3.3</v>
      </c>
      <c r="B332">
        <v>0.22191</v>
      </c>
      <c r="C332" s="9">
        <f t="shared" si="25"/>
        <v>0</v>
      </c>
      <c r="D332" s="12">
        <f t="shared" si="26"/>
        <v>-14979.490561283663</v>
      </c>
      <c r="E332" s="12">
        <f t="shared" si="27"/>
        <v>0.8490677045589122</v>
      </c>
      <c r="F332" s="12">
        <f t="shared" si="28"/>
        <v>-0.3241765903067493</v>
      </c>
      <c r="G332">
        <f t="shared" si="29"/>
        <v>3.9984628555220016</v>
      </c>
    </row>
    <row r="333" spans="1:7" ht="13.5">
      <c r="A333">
        <v>3.31</v>
      </c>
      <c r="B333">
        <v>0.21082</v>
      </c>
      <c r="C333" s="9">
        <f t="shared" si="25"/>
        <v>0</v>
      </c>
      <c r="D333" s="12">
        <f t="shared" si="26"/>
        <v>-15071.92543934127</v>
      </c>
      <c r="E333" s="12">
        <f t="shared" si="27"/>
        <v>0.8478210071085956</v>
      </c>
      <c r="F333" s="12">
        <f t="shared" si="28"/>
        <v>-0.3349824766503078</v>
      </c>
      <c r="G333">
        <f t="shared" si="29"/>
        <v>3.9984628555220016</v>
      </c>
    </row>
    <row r="334" spans="1:7" ht="13.5">
      <c r="A334">
        <v>3.32</v>
      </c>
      <c r="B334">
        <v>0.19972</v>
      </c>
      <c r="C334" s="9">
        <f t="shared" si="25"/>
        <v>0</v>
      </c>
      <c r="D334" s="12">
        <f t="shared" si="26"/>
        <v>-15164.644562005624</v>
      </c>
      <c r="E334" s="12">
        <f t="shared" si="27"/>
        <v>0.8465797852081444</v>
      </c>
      <c r="F334" s="12">
        <f t="shared" si="28"/>
        <v>-0.34578836299386584</v>
      </c>
      <c r="G334">
        <f t="shared" si="29"/>
        <v>3.9984628555220016</v>
      </c>
    </row>
    <row r="335" spans="1:7" ht="13.5">
      <c r="A335">
        <v>3.33</v>
      </c>
      <c r="B335">
        <v>0.18863</v>
      </c>
      <c r="C335" s="9">
        <f t="shared" si="25"/>
        <v>0</v>
      </c>
      <c r="D335" s="12">
        <f t="shared" si="26"/>
        <v>-15257.647929276736</v>
      </c>
      <c r="E335" s="12">
        <f t="shared" si="27"/>
        <v>0.845343998893136</v>
      </c>
      <c r="F335" s="12">
        <f t="shared" si="28"/>
        <v>-0.3565942493374248</v>
      </c>
      <c r="G335">
        <f t="shared" si="29"/>
        <v>3.9984628555220016</v>
      </c>
    </row>
    <row r="336" spans="1:7" ht="13.5">
      <c r="A336">
        <v>3.34</v>
      </c>
      <c r="B336">
        <v>0.17753</v>
      </c>
      <c r="C336" s="9">
        <f t="shared" si="25"/>
        <v>0</v>
      </c>
      <c r="D336" s="12">
        <f t="shared" si="26"/>
        <v>-15350.935541154595</v>
      </c>
      <c r="E336" s="12">
        <f t="shared" si="27"/>
        <v>0.8441136086063239</v>
      </c>
      <c r="F336" s="12">
        <f t="shared" si="28"/>
        <v>-0.36740013568098284</v>
      </c>
      <c r="G336">
        <f t="shared" si="29"/>
        <v>3.9984628555220016</v>
      </c>
    </row>
    <row r="337" spans="1:7" ht="13.5">
      <c r="A337">
        <v>3.35</v>
      </c>
      <c r="B337">
        <v>0.16643</v>
      </c>
      <c r="C337" s="9">
        <f t="shared" si="25"/>
        <v>0</v>
      </c>
      <c r="D337" s="12">
        <f t="shared" si="26"/>
        <v>-15444.507397639209</v>
      </c>
      <c r="E337" s="12">
        <f t="shared" si="27"/>
        <v>0.8428885751923175</v>
      </c>
      <c r="F337" s="12">
        <f t="shared" si="28"/>
        <v>-0.37820602202454134</v>
      </c>
      <c r="G337">
        <f t="shared" si="29"/>
        <v>3.9984628555220016</v>
      </c>
    </row>
    <row r="338" spans="1:7" ht="13.5">
      <c r="A338">
        <v>3.36</v>
      </c>
      <c r="B338">
        <v>0.15534</v>
      </c>
      <c r="C338" s="9">
        <f t="shared" si="25"/>
        <v>0</v>
      </c>
      <c r="D338" s="12">
        <f t="shared" si="26"/>
        <v>-15538.363498730569</v>
      </c>
      <c r="E338" s="12">
        <f t="shared" si="27"/>
        <v>0.8416688598923506</v>
      </c>
      <c r="F338" s="12">
        <f t="shared" si="28"/>
        <v>-0.3890119083680994</v>
      </c>
      <c r="G338">
        <f t="shared" si="29"/>
        <v>3.9984628555220016</v>
      </c>
    </row>
    <row r="339" spans="1:7" ht="13.5">
      <c r="A339">
        <v>3.37</v>
      </c>
      <c r="B339">
        <v>0.14424</v>
      </c>
      <c r="C339" s="9">
        <f t="shared" si="25"/>
        <v>0</v>
      </c>
      <c r="D339" s="12">
        <f t="shared" si="26"/>
        <v>-15632.503844428684</v>
      </c>
      <c r="E339" s="12">
        <f t="shared" si="27"/>
        <v>0.8404544243391291</v>
      </c>
      <c r="F339" s="12">
        <f t="shared" si="28"/>
        <v>-0.3998177947116579</v>
      </c>
      <c r="G339">
        <f t="shared" si="29"/>
        <v>3.9984628555220016</v>
      </c>
    </row>
    <row r="340" spans="1:7" ht="13.5">
      <c r="A340">
        <v>3.38</v>
      </c>
      <c r="B340">
        <v>0.13315</v>
      </c>
      <c r="C340" s="9">
        <f t="shared" si="25"/>
        <v>0</v>
      </c>
      <c r="D340" s="12">
        <f t="shared" si="26"/>
        <v>-15726.928434733547</v>
      </c>
      <c r="E340" s="12">
        <f t="shared" si="27"/>
        <v>0.8392452305517636</v>
      </c>
      <c r="F340" s="12">
        <f t="shared" si="28"/>
        <v>-0.41062368105521596</v>
      </c>
      <c r="G340">
        <f t="shared" si="29"/>
        <v>3.9984628555220016</v>
      </c>
    </row>
    <row r="341" spans="1:7" ht="13.5">
      <c r="A341">
        <v>3.39</v>
      </c>
      <c r="B341">
        <v>0.12205</v>
      </c>
      <c r="C341" s="9">
        <f t="shared" si="25"/>
        <v>0</v>
      </c>
      <c r="D341" s="12">
        <f t="shared" si="26"/>
        <v>-15821.637269645167</v>
      </c>
      <c r="E341" s="12">
        <f t="shared" si="27"/>
        <v>0.8380412409307784</v>
      </c>
      <c r="F341" s="12">
        <f t="shared" si="28"/>
        <v>-0.42142956739877446</v>
      </c>
      <c r="G341">
        <f t="shared" si="29"/>
        <v>3.9984628555220016</v>
      </c>
    </row>
    <row r="342" spans="1:7" ht="13.5">
      <c r="A342">
        <v>3.4</v>
      </c>
      <c r="B342">
        <v>0.11096</v>
      </c>
      <c r="C342" s="9">
        <f t="shared" si="25"/>
        <v>0</v>
      </c>
      <c r="D342" s="12">
        <f t="shared" si="26"/>
        <v>-15916.630349163532</v>
      </c>
      <c r="E342" s="12">
        <f t="shared" si="27"/>
        <v>0.8368424182532028</v>
      </c>
      <c r="F342" s="12">
        <f t="shared" si="28"/>
        <v>-0.4322354537423325</v>
      </c>
      <c r="G342">
        <f t="shared" si="29"/>
        <v>3.9984628555220016</v>
      </c>
    </row>
    <row r="343" spans="1:7" ht="13.5">
      <c r="A343">
        <v>3.41</v>
      </c>
      <c r="B343">
        <v>0.09986</v>
      </c>
      <c r="C343" s="9">
        <f t="shared" si="25"/>
        <v>0</v>
      </c>
      <c r="D343" s="12">
        <f t="shared" si="26"/>
        <v>-16011.907673288655</v>
      </c>
      <c r="E343" s="12">
        <f t="shared" si="27"/>
        <v>0.8356487256677366</v>
      </c>
      <c r="F343" s="12">
        <f t="shared" si="28"/>
        <v>-0.44304134008589147</v>
      </c>
      <c r="G343">
        <f t="shared" si="29"/>
        <v>3.9984628555220016</v>
      </c>
    </row>
    <row r="344" spans="1:7" ht="13.5">
      <c r="A344">
        <v>3.42</v>
      </c>
      <c r="B344">
        <v>0.08877</v>
      </c>
      <c r="C344" s="9">
        <f t="shared" si="25"/>
        <v>0</v>
      </c>
      <c r="D344" s="12">
        <f t="shared" si="26"/>
        <v>-16107.469242020525</v>
      </c>
      <c r="E344" s="12">
        <f t="shared" si="27"/>
        <v>0.8344601266899924</v>
      </c>
      <c r="F344" s="12">
        <f t="shared" si="28"/>
        <v>-0.4538472264294495</v>
      </c>
      <c r="G344">
        <f t="shared" si="29"/>
        <v>3.9984628555220016</v>
      </c>
    </row>
    <row r="345" spans="1:7" ht="13.5">
      <c r="A345">
        <v>3.43</v>
      </c>
      <c r="B345">
        <v>0.07767</v>
      </c>
      <c r="C345" s="9">
        <f t="shared" si="25"/>
        <v>0</v>
      </c>
      <c r="D345" s="12">
        <f t="shared" si="26"/>
        <v>-16203.315055359151</v>
      </c>
      <c r="E345" s="12">
        <f t="shared" si="27"/>
        <v>0.8332765851978117</v>
      </c>
      <c r="F345" s="12">
        <f t="shared" si="28"/>
        <v>-0.464653112773008</v>
      </c>
      <c r="G345">
        <f t="shared" si="29"/>
        <v>3.9984628555220016</v>
      </c>
    </row>
    <row r="346" spans="1:7" ht="13.5">
      <c r="A346">
        <v>3.44</v>
      </c>
      <c r="B346">
        <v>0.06657</v>
      </c>
      <c r="C346" s="9">
        <f t="shared" si="25"/>
        <v>0</v>
      </c>
      <c r="D346" s="12">
        <f t="shared" si="26"/>
        <v>-16299.445113304522</v>
      </c>
      <c r="E346" s="12">
        <f t="shared" si="27"/>
        <v>0.8320980654266549</v>
      </c>
      <c r="F346" s="12">
        <f t="shared" si="28"/>
        <v>-0.4754589991165661</v>
      </c>
      <c r="G346">
        <f t="shared" si="29"/>
        <v>3.9984628555220016</v>
      </c>
    </row>
    <row r="347" spans="1:7" ht="13.5">
      <c r="A347">
        <v>3.45</v>
      </c>
      <c r="B347">
        <v>0.05548</v>
      </c>
      <c r="C347" s="9">
        <f t="shared" si="25"/>
        <v>0</v>
      </c>
      <c r="D347" s="12">
        <f t="shared" si="26"/>
        <v>-16395.859415856645</v>
      </c>
      <c r="E347" s="12">
        <f t="shared" si="27"/>
        <v>0.8309245319650611</v>
      </c>
      <c r="F347" s="12">
        <f t="shared" si="28"/>
        <v>-0.4862648854601246</v>
      </c>
      <c r="G347">
        <f t="shared" si="29"/>
        <v>3.9984628555220016</v>
      </c>
    </row>
    <row r="348" spans="1:7" ht="13.5">
      <c r="A348">
        <v>3.46</v>
      </c>
      <c r="B348">
        <v>0.04438</v>
      </c>
      <c r="C348" s="9">
        <f t="shared" si="25"/>
        <v>0</v>
      </c>
      <c r="D348" s="12">
        <f t="shared" si="26"/>
        <v>-16492.55796301552</v>
      </c>
      <c r="E348" s="12">
        <f t="shared" si="27"/>
        <v>0.82975594975018</v>
      </c>
      <c r="F348" s="12">
        <f t="shared" si="28"/>
        <v>-0.49707077180368264</v>
      </c>
      <c r="G348">
        <f t="shared" si="29"/>
        <v>3.9984628555220016</v>
      </c>
    </row>
    <row r="349" spans="1:7" ht="13.5">
      <c r="A349">
        <v>3.47</v>
      </c>
      <c r="B349">
        <v>0.03329</v>
      </c>
      <c r="C349" s="9">
        <f t="shared" si="25"/>
        <v>0</v>
      </c>
      <c r="D349" s="12">
        <f t="shared" si="26"/>
        <v>-16589.540754781152</v>
      </c>
      <c r="E349" s="12">
        <f t="shared" si="27"/>
        <v>0.8285922840633708</v>
      </c>
      <c r="F349" s="12">
        <f t="shared" si="28"/>
        <v>-0.5078766581472411</v>
      </c>
      <c r="G349">
        <f t="shared" si="29"/>
        <v>3.9984628555220016</v>
      </c>
    </row>
    <row r="350" spans="1:7" ht="13.5">
      <c r="A350">
        <v>3.48</v>
      </c>
      <c r="B350">
        <v>0.02219</v>
      </c>
      <c r="C350" s="9">
        <f t="shared" si="25"/>
        <v>0</v>
      </c>
      <c r="D350" s="12">
        <f t="shared" si="26"/>
        <v>-16686.80779115353</v>
      </c>
      <c r="E350" s="12">
        <f t="shared" si="27"/>
        <v>0.8274335005258711</v>
      </c>
      <c r="F350" s="12">
        <f t="shared" si="28"/>
        <v>-0.5186825444907992</v>
      </c>
      <c r="G350">
        <f t="shared" si="29"/>
        <v>3.9984628555220016</v>
      </c>
    </row>
    <row r="351" spans="1:7" ht="13.5">
      <c r="A351">
        <v>3.49</v>
      </c>
      <c r="B351">
        <v>0.0111</v>
      </c>
      <c r="C351" s="9">
        <f t="shared" si="25"/>
        <v>0</v>
      </c>
      <c r="D351" s="12">
        <f t="shared" si="26"/>
        <v>-16784.359072132665</v>
      </c>
      <c r="E351" s="12">
        <f t="shared" si="27"/>
        <v>0.8262795650945293</v>
      </c>
      <c r="F351" s="12">
        <f t="shared" si="28"/>
        <v>-0.5294884308343581</v>
      </c>
      <c r="G351">
        <f t="shared" si="29"/>
        <v>3.9984628555220016</v>
      </c>
    </row>
    <row r="352" spans="1:7" ht="13.5">
      <c r="A352">
        <v>3.5</v>
      </c>
      <c r="B352">
        <v>0</v>
      </c>
      <c r="C352" s="9">
        <f t="shared" si="25"/>
        <v>0</v>
      </c>
      <c r="D352" s="12">
        <f t="shared" si="26"/>
        <v>-16882.194597718542</v>
      </c>
      <c r="E352" s="12">
        <f t="shared" si="27"/>
        <v>0.8251304440576055</v>
      </c>
      <c r="F352" s="12">
        <f t="shared" si="28"/>
        <v>-0.5402943171779162</v>
      </c>
      <c r="G352">
        <f t="shared" si="29"/>
        <v>3.9984628555220016</v>
      </c>
    </row>
    <row r="353" spans="1:7" ht="13.5">
      <c r="A353">
        <v>3.51</v>
      </c>
      <c r="B353">
        <v>0</v>
      </c>
      <c r="C353" s="9">
        <f t="shared" si="25"/>
        <v>0</v>
      </c>
      <c r="D353" s="12">
        <f t="shared" si="26"/>
        <v>-16980.314367911174</v>
      </c>
      <c r="E353" s="12">
        <f t="shared" si="27"/>
        <v>0.8239861040306342</v>
      </c>
      <c r="F353" s="12">
        <f t="shared" si="28"/>
        <v>-0.5511002035214743</v>
      </c>
      <c r="G353">
        <f t="shared" si="29"/>
        <v>3.9984628555220016</v>
      </c>
    </row>
    <row r="354" spans="1:7" ht="13.5">
      <c r="A354">
        <v>3.52</v>
      </c>
      <c r="B354">
        <v>0</v>
      </c>
      <c r="C354" s="9">
        <f t="shared" si="25"/>
        <v>0</v>
      </c>
      <c r="D354" s="12">
        <f t="shared" si="26"/>
        <v>-17078.71838271056</v>
      </c>
      <c r="E354" s="12">
        <f t="shared" si="27"/>
        <v>0.8228465119523504</v>
      </c>
      <c r="F354" s="12">
        <f t="shared" si="28"/>
        <v>-0.5619060898650328</v>
      </c>
      <c r="G354">
        <f t="shared" si="29"/>
        <v>3.9984628555220016</v>
      </c>
    </row>
    <row r="355" spans="1:7" ht="13.5">
      <c r="A355">
        <v>3.53</v>
      </c>
      <c r="B355">
        <v>0</v>
      </c>
      <c r="C355" s="9">
        <f t="shared" si="25"/>
        <v>0</v>
      </c>
      <c r="D355" s="12">
        <f t="shared" si="26"/>
        <v>-17177.40664211669</v>
      </c>
      <c r="E355" s="12">
        <f t="shared" si="27"/>
        <v>0.8217116350806782</v>
      </c>
      <c r="F355" s="12">
        <f t="shared" si="28"/>
        <v>-0.5727119762085908</v>
      </c>
      <c r="G355">
        <f t="shared" si="29"/>
        <v>3.9984628555220016</v>
      </c>
    </row>
    <row r="356" spans="1:7" ht="13.5">
      <c r="A356">
        <v>3.54</v>
      </c>
      <c r="B356">
        <v>0</v>
      </c>
      <c r="C356" s="9">
        <f t="shared" si="25"/>
        <v>0</v>
      </c>
      <c r="D356" s="12">
        <f t="shared" si="26"/>
        <v>-17276.379146129584</v>
      </c>
      <c r="E356" s="12">
        <f t="shared" si="27"/>
        <v>0.8205814409887795</v>
      </c>
      <c r="F356" s="12">
        <f t="shared" si="28"/>
        <v>-0.5835178625521493</v>
      </c>
      <c r="G356">
        <f t="shared" si="29"/>
        <v>3.9984628555220016</v>
      </c>
    </row>
    <row r="357" spans="1:7" ht="13.5">
      <c r="A357">
        <v>3.55</v>
      </c>
      <c r="B357">
        <v>0</v>
      </c>
      <c r="C357" s="9">
        <f t="shared" si="25"/>
        <v>0</v>
      </c>
      <c r="D357" s="12">
        <f t="shared" si="26"/>
        <v>-17375.63589474922</v>
      </c>
      <c r="E357" s="12">
        <f t="shared" si="27"/>
        <v>0.8194558975611627</v>
      </c>
      <c r="F357" s="12">
        <f t="shared" si="28"/>
        <v>-0.5943237488957074</v>
      </c>
      <c r="G357">
        <f t="shared" si="29"/>
        <v>3.9984628555220016</v>
      </c>
    </row>
    <row r="358" spans="1:7" ht="13.5">
      <c r="A358">
        <v>3.56</v>
      </c>
      <c r="B358">
        <v>0</v>
      </c>
      <c r="C358" s="9">
        <f t="shared" si="25"/>
        <v>0</v>
      </c>
      <c r="D358" s="12">
        <f t="shared" si="26"/>
        <v>-17475.176887975616</v>
      </c>
      <c r="E358" s="12">
        <f t="shared" si="27"/>
        <v>0.8183349729898486</v>
      </c>
      <c r="F358" s="12">
        <f t="shared" si="28"/>
        <v>-0.6051296352392663</v>
      </c>
      <c r="G358">
        <f t="shared" si="29"/>
        <v>3.9984628555220016</v>
      </c>
    </row>
    <row r="359" spans="1:7" ht="13.5">
      <c r="A359">
        <v>3.57</v>
      </c>
      <c r="B359">
        <v>0</v>
      </c>
      <c r="C359" s="9">
        <f t="shared" si="25"/>
        <v>0</v>
      </c>
      <c r="D359" s="12">
        <f t="shared" si="26"/>
        <v>-17575.002125808754</v>
      </c>
      <c r="E359" s="12">
        <f t="shared" si="27"/>
        <v>0.8172186357705968</v>
      </c>
      <c r="F359" s="12">
        <f t="shared" si="28"/>
        <v>-0.6159355215828244</v>
      </c>
      <c r="G359">
        <f t="shared" si="29"/>
        <v>3.9984628555220016</v>
      </c>
    </row>
    <row r="360" spans="1:7" ht="13.5">
      <c r="A360">
        <v>3.58</v>
      </c>
      <c r="B360">
        <v>0</v>
      </c>
      <c r="C360" s="9">
        <f t="shared" si="25"/>
        <v>0</v>
      </c>
      <c r="D360" s="12">
        <f t="shared" si="26"/>
        <v>-17675.111608248644</v>
      </c>
      <c r="E360" s="12">
        <f t="shared" si="27"/>
        <v>0.8161068546991851</v>
      </c>
      <c r="F360" s="12">
        <f t="shared" si="28"/>
        <v>-0.6267414079263829</v>
      </c>
      <c r="G360">
        <f t="shared" si="29"/>
        <v>3.9984628555220016</v>
      </c>
    </row>
    <row r="361" spans="1:7" ht="13.5">
      <c r="A361">
        <v>3.59</v>
      </c>
      <c r="B361">
        <v>0</v>
      </c>
      <c r="C361" s="9">
        <f t="shared" si="25"/>
        <v>0</v>
      </c>
      <c r="D361" s="12">
        <f t="shared" si="26"/>
        <v>-17775.505335295285</v>
      </c>
      <c r="E361" s="12">
        <f t="shared" si="27"/>
        <v>0.814999598867747</v>
      </c>
      <c r="F361" s="12">
        <f t="shared" si="28"/>
        <v>-0.637547294269941</v>
      </c>
      <c r="G361">
        <f t="shared" si="29"/>
        <v>3.9984628555220016</v>
      </c>
    </row>
    <row r="362" spans="1:7" ht="13.5">
      <c r="A362">
        <v>3.6</v>
      </c>
      <c r="B362">
        <v>0</v>
      </c>
      <c r="C362" s="9">
        <f t="shared" si="25"/>
        <v>0</v>
      </c>
      <c r="D362" s="12">
        <f t="shared" si="26"/>
        <v>-17876.183306948686</v>
      </c>
      <c r="E362" s="12">
        <f t="shared" si="27"/>
        <v>0.8138968376611617</v>
      </c>
      <c r="F362" s="12">
        <f t="shared" si="28"/>
        <v>-0.6483531806134994</v>
      </c>
      <c r="G362">
        <f t="shared" si="29"/>
        <v>3.9984628555220016</v>
      </c>
    </row>
    <row r="363" spans="1:7" ht="13.5">
      <c r="A363">
        <v>3.61</v>
      </c>
      <c r="B363">
        <v>0</v>
      </c>
      <c r="C363" s="9">
        <f t="shared" si="25"/>
        <v>0</v>
      </c>
      <c r="D363" s="12">
        <f t="shared" si="26"/>
        <v>-17977.14552320883</v>
      </c>
      <c r="E363" s="12">
        <f t="shared" si="27"/>
        <v>0.8127985407535004</v>
      </c>
      <c r="F363" s="12">
        <f t="shared" si="28"/>
        <v>-0.6591590669570575</v>
      </c>
      <c r="G363">
        <f t="shared" si="29"/>
        <v>3.9984628555220016</v>
      </c>
    </row>
    <row r="364" spans="1:7" ht="13.5">
      <c r="A364">
        <v>3.62</v>
      </c>
      <c r="B364">
        <v>0</v>
      </c>
      <c r="C364" s="9">
        <f t="shared" si="25"/>
        <v>0</v>
      </c>
      <c r="D364" s="12">
        <f t="shared" si="26"/>
        <v>-18078.391984075733</v>
      </c>
      <c r="E364" s="12">
        <f t="shared" si="27"/>
        <v>0.8117046781045218</v>
      </c>
      <c r="F364" s="12">
        <f t="shared" si="28"/>
        <v>-0.669964953300616</v>
      </c>
      <c r="G364">
        <f t="shared" si="29"/>
        <v>3.9984628555220016</v>
      </c>
    </row>
    <row r="365" spans="1:7" ht="13.5">
      <c r="A365">
        <v>3.63</v>
      </c>
      <c r="B365">
        <v>0</v>
      </c>
      <c r="C365" s="9">
        <f t="shared" si="25"/>
        <v>0</v>
      </c>
      <c r="D365" s="12">
        <f t="shared" si="26"/>
        <v>-18179.92268954938</v>
      </c>
      <c r="E365" s="12">
        <f t="shared" si="27"/>
        <v>0.8106152199562223</v>
      </c>
      <c r="F365" s="12">
        <f t="shared" si="28"/>
        <v>-0.6807708396441741</v>
      </c>
      <c r="G365">
        <f t="shared" si="29"/>
        <v>3.9984628555220016</v>
      </c>
    </row>
    <row r="366" spans="1:7" ht="13.5">
      <c r="A366">
        <v>3.64</v>
      </c>
      <c r="B366">
        <v>0</v>
      </c>
      <c r="C366" s="9">
        <f t="shared" si="25"/>
        <v>0</v>
      </c>
      <c r="D366" s="12">
        <f t="shared" si="26"/>
        <v>-18281.73763962978</v>
      </c>
      <c r="E366" s="12">
        <f t="shared" si="27"/>
        <v>0.8095301368294352</v>
      </c>
      <c r="F366" s="12">
        <f t="shared" si="28"/>
        <v>-0.691576725987733</v>
      </c>
      <c r="G366">
        <f t="shared" si="29"/>
        <v>3.9984628555220016</v>
      </c>
    </row>
    <row r="367" spans="1:7" ht="13.5">
      <c r="A367">
        <v>3.65</v>
      </c>
      <c r="B367">
        <v>0</v>
      </c>
      <c r="C367" s="9">
        <f t="shared" si="25"/>
        <v>0</v>
      </c>
      <c r="D367" s="12">
        <f t="shared" si="26"/>
        <v>-18383.836834316935</v>
      </c>
      <c r="E367" s="12">
        <f t="shared" si="27"/>
        <v>0.8084493995204806</v>
      </c>
      <c r="F367" s="12">
        <f t="shared" si="28"/>
        <v>-0.7023826123312911</v>
      </c>
      <c r="G367">
        <f t="shared" si="29"/>
        <v>3.9984628555220016</v>
      </c>
    </row>
    <row r="368" spans="1:7" ht="13.5">
      <c r="A368">
        <v>3.66</v>
      </c>
      <c r="B368">
        <v>0</v>
      </c>
      <c r="C368" s="9">
        <f t="shared" si="25"/>
        <v>0</v>
      </c>
      <c r="D368" s="12">
        <f t="shared" si="26"/>
        <v>-18486.22027361084</v>
      </c>
      <c r="E368" s="12">
        <f t="shared" si="27"/>
        <v>0.8073729790978639</v>
      </c>
      <c r="F368" s="12">
        <f t="shared" si="28"/>
        <v>-0.7131884986748496</v>
      </c>
      <c r="G368">
        <f t="shared" si="29"/>
        <v>3.9984628555220016</v>
      </c>
    </row>
    <row r="369" spans="1:7" ht="13.5">
      <c r="A369">
        <v>3.67</v>
      </c>
      <c r="B369">
        <v>0</v>
      </c>
      <c r="C369" s="9">
        <f t="shared" si="25"/>
        <v>0</v>
      </c>
      <c r="D369" s="12">
        <f t="shared" si="26"/>
        <v>-18588.88795751149</v>
      </c>
      <c r="E369" s="12">
        <f t="shared" si="27"/>
        <v>0.8063008468990236</v>
      </c>
      <c r="F369" s="12">
        <f t="shared" si="28"/>
        <v>-0.7239943850184076</v>
      </c>
      <c r="G369">
        <f t="shared" si="29"/>
        <v>3.9984628555220016</v>
      </c>
    </row>
    <row r="370" spans="1:7" ht="13.5">
      <c r="A370">
        <v>3.68</v>
      </c>
      <c r="B370">
        <v>0</v>
      </c>
      <c r="C370" s="9">
        <f t="shared" si="25"/>
        <v>0</v>
      </c>
      <c r="D370" s="12">
        <f t="shared" si="26"/>
        <v>-18691.839886018905</v>
      </c>
      <c r="E370" s="12">
        <f t="shared" si="27"/>
        <v>0.805232974527125</v>
      </c>
      <c r="F370" s="12">
        <f t="shared" si="28"/>
        <v>-0.7348002713619661</v>
      </c>
      <c r="G370">
        <f t="shared" si="29"/>
        <v>3.9984628555220016</v>
      </c>
    </row>
    <row r="371" spans="1:7" ht="13.5">
      <c r="A371">
        <v>3.69</v>
      </c>
      <c r="B371">
        <v>0</v>
      </c>
      <c r="C371" s="9">
        <f t="shared" si="25"/>
        <v>0</v>
      </c>
      <c r="D371" s="12">
        <f t="shared" si="26"/>
        <v>-18795.07605913306</v>
      </c>
      <c r="E371" s="12">
        <f t="shared" si="27"/>
        <v>0.8041693338479009</v>
      </c>
      <c r="F371" s="12">
        <f t="shared" si="28"/>
        <v>-0.7456061577055242</v>
      </c>
      <c r="G371">
        <f t="shared" si="29"/>
        <v>3.9984628555220016</v>
      </c>
    </row>
    <row r="372" spans="1:7" ht="13.5">
      <c r="A372">
        <v>3.7</v>
      </c>
      <c r="B372">
        <v>0</v>
      </c>
      <c r="C372" s="9">
        <f t="shared" si="25"/>
        <v>0</v>
      </c>
      <c r="D372" s="12">
        <f t="shared" si="26"/>
        <v>-18898.596476853967</v>
      </c>
      <c r="E372" s="12">
        <f t="shared" si="27"/>
        <v>0.8031098969865396</v>
      </c>
      <c r="F372" s="12">
        <f t="shared" si="28"/>
        <v>-0.7564120440490827</v>
      </c>
      <c r="G372">
        <f t="shared" si="29"/>
        <v>3.9984628555220016</v>
      </c>
    </row>
    <row r="373" spans="1:7" ht="13.5">
      <c r="A373">
        <v>3.71</v>
      </c>
      <c r="B373">
        <v>0</v>
      </c>
      <c r="C373" s="9">
        <f t="shared" si="25"/>
        <v>0</v>
      </c>
      <c r="D373" s="12">
        <f t="shared" si="26"/>
        <v>-19002.40113918163</v>
      </c>
      <c r="E373" s="12">
        <f t="shared" si="27"/>
        <v>0.8020546363246154</v>
      </c>
      <c r="F373" s="12">
        <f t="shared" si="28"/>
        <v>-0.7672179303926407</v>
      </c>
      <c r="G373">
        <f t="shared" si="29"/>
        <v>3.9984628555220016</v>
      </c>
    </row>
    <row r="374" spans="1:7" ht="13.5">
      <c r="A374">
        <v>3.72</v>
      </c>
      <c r="B374">
        <v>0</v>
      </c>
      <c r="C374" s="9">
        <f t="shared" si="25"/>
        <v>0</v>
      </c>
      <c r="D374" s="12">
        <f t="shared" si="26"/>
        <v>-19106.490046116043</v>
      </c>
      <c r="E374" s="12">
        <f t="shared" si="27"/>
        <v>0.8010035244970649</v>
      </c>
      <c r="F374" s="12">
        <f t="shared" si="28"/>
        <v>-0.7780238167361997</v>
      </c>
      <c r="G374">
        <f t="shared" si="29"/>
        <v>3.9984628555220016</v>
      </c>
    </row>
    <row r="375" spans="1:7" ht="13.5">
      <c r="A375">
        <v>3.73</v>
      </c>
      <c r="B375">
        <v>0</v>
      </c>
      <c r="C375" s="9">
        <f t="shared" si="25"/>
        <v>0</v>
      </c>
      <c r="D375" s="12">
        <f t="shared" si="26"/>
        <v>-19210.863197657203</v>
      </c>
      <c r="E375" s="12">
        <f t="shared" si="27"/>
        <v>0.7999565343892073</v>
      </c>
      <c r="F375" s="12">
        <f t="shared" si="28"/>
        <v>-0.7888297030797577</v>
      </c>
      <c r="G375">
        <f t="shared" si="29"/>
        <v>3.9984628555220016</v>
      </c>
    </row>
    <row r="376" spans="1:7" ht="13.5">
      <c r="A376">
        <v>3.74</v>
      </c>
      <c r="B376">
        <v>0</v>
      </c>
      <c r="C376" s="9">
        <f t="shared" si="25"/>
        <v>0</v>
      </c>
      <c r="D376" s="12">
        <f t="shared" si="26"/>
        <v>-19315.520593805126</v>
      </c>
      <c r="E376" s="12">
        <f t="shared" si="27"/>
        <v>0.7989136391338055</v>
      </c>
      <c r="F376" s="12">
        <f t="shared" si="28"/>
        <v>-0.7996355894233158</v>
      </c>
      <c r="G376">
        <f t="shared" si="29"/>
        <v>3.9984628555220016</v>
      </c>
    </row>
    <row r="377" spans="1:7" ht="13.5">
      <c r="A377">
        <v>3.75</v>
      </c>
      <c r="B377">
        <v>0</v>
      </c>
      <c r="C377" s="9">
        <f t="shared" si="25"/>
        <v>0</v>
      </c>
      <c r="D377" s="12">
        <f t="shared" si="26"/>
        <v>-19420.46223455979</v>
      </c>
      <c r="E377" s="12">
        <f t="shared" si="27"/>
        <v>0.7978748121081709</v>
      </c>
      <c r="F377" s="12">
        <f t="shared" si="28"/>
        <v>-0.8104414757668739</v>
      </c>
      <c r="G377">
        <f t="shared" si="29"/>
        <v>3.9984628555220016</v>
      </c>
    </row>
    <row r="378" spans="1:7" ht="13.5">
      <c r="A378">
        <v>3.76</v>
      </c>
      <c r="B378">
        <v>0</v>
      </c>
      <c r="C378" s="9">
        <f t="shared" si="25"/>
        <v>0</v>
      </c>
      <c r="D378" s="12">
        <f t="shared" si="26"/>
        <v>-19525.688119921204</v>
      </c>
      <c r="E378" s="12">
        <f t="shared" si="27"/>
        <v>0.7968400269313087</v>
      </c>
      <c r="F378" s="12">
        <f t="shared" si="28"/>
        <v>-0.8212473621104319</v>
      </c>
      <c r="G378">
        <f t="shared" si="29"/>
        <v>3.9984628555220016</v>
      </c>
    </row>
    <row r="379" spans="1:7" ht="13.5">
      <c r="A379">
        <v>3.77</v>
      </c>
      <c r="B379">
        <v>0</v>
      </c>
      <c r="C379" s="9">
        <f t="shared" si="25"/>
        <v>0</v>
      </c>
      <c r="D379" s="12">
        <f t="shared" si="26"/>
        <v>-19631.198249889374</v>
      </c>
      <c r="E379" s="12">
        <f t="shared" si="27"/>
        <v>0.7958092574611045</v>
      </c>
      <c r="F379" s="12">
        <f t="shared" si="28"/>
        <v>-0.8320532484539909</v>
      </c>
      <c r="G379">
        <f t="shared" si="29"/>
        <v>3.9984628555220016</v>
      </c>
    </row>
    <row r="380" spans="1:7" ht="13.5">
      <c r="A380">
        <v>3.78</v>
      </c>
      <c r="B380">
        <v>0</v>
      </c>
      <c r="C380" s="9">
        <f t="shared" si="25"/>
        <v>0</v>
      </c>
      <c r="D380" s="12">
        <f t="shared" si="26"/>
        <v>-19736.992624464292</v>
      </c>
      <c r="E380" s="12">
        <f t="shared" si="27"/>
        <v>0.79478247779155</v>
      </c>
      <c r="F380" s="12">
        <f t="shared" si="28"/>
        <v>-0.8428591347975489</v>
      </c>
      <c r="G380">
        <f t="shared" si="29"/>
        <v>3.9984628555220016</v>
      </c>
    </row>
    <row r="381" spans="1:7" ht="13.5">
      <c r="A381">
        <v>3.79</v>
      </c>
      <c r="B381">
        <v>0</v>
      </c>
      <c r="C381" s="9">
        <f t="shared" si="25"/>
        <v>0</v>
      </c>
      <c r="D381" s="12">
        <f t="shared" si="26"/>
        <v>-19843.071243645965</v>
      </c>
      <c r="E381" s="12">
        <f t="shared" si="27"/>
        <v>0.7937596622500082</v>
      </c>
      <c r="F381" s="12">
        <f t="shared" si="28"/>
        <v>-0.8536650211411079</v>
      </c>
      <c r="G381">
        <f t="shared" si="29"/>
        <v>3.9984628555220016</v>
      </c>
    </row>
    <row r="382" spans="1:7" ht="13.5">
      <c r="A382">
        <v>3.8</v>
      </c>
      <c r="B382">
        <v>0</v>
      </c>
      <c r="C382" s="9">
        <f t="shared" si="25"/>
        <v>0</v>
      </c>
      <c r="D382" s="12">
        <f t="shared" si="26"/>
        <v>-19949.434107434387</v>
      </c>
      <c r="E382" s="12">
        <f t="shared" si="27"/>
        <v>0.792740785394518</v>
      </c>
      <c r="F382" s="12">
        <f t="shared" si="28"/>
        <v>-0.8644709074846659</v>
      </c>
      <c r="G382">
        <f t="shared" si="29"/>
        <v>3.9984628555220016</v>
      </c>
    </row>
    <row r="383" spans="1:7" ht="13.5">
      <c r="A383">
        <v>3.81</v>
      </c>
      <c r="B383">
        <v>0</v>
      </c>
      <c r="C383" s="9">
        <f t="shared" si="25"/>
        <v>0</v>
      </c>
      <c r="D383" s="12">
        <f t="shared" si="26"/>
        <v>-20056.081215829563</v>
      </c>
      <c r="E383" s="12">
        <f t="shared" si="27"/>
        <v>0.7917258220111355</v>
      </c>
      <c r="F383" s="12">
        <f t="shared" si="28"/>
        <v>-0.875276793828224</v>
      </c>
      <c r="G383">
        <f t="shared" si="29"/>
        <v>3.9984628555220016</v>
      </c>
    </row>
    <row r="384" spans="1:7" ht="13.5">
      <c r="A384">
        <v>3.82</v>
      </c>
      <c r="B384">
        <v>0</v>
      </c>
      <c r="C384" s="9">
        <f t="shared" si="25"/>
        <v>0</v>
      </c>
      <c r="D384" s="12">
        <f t="shared" si="26"/>
        <v>-20163.012568831487</v>
      </c>
      <c r="E384" s="12">
        <f t="shared" si="27"/>
        <v>0.7907147471113138</v>
      </c>
      <c r="F384" s="12">
        <f t="shared" si="28"/>
        <v>-0.886082680171782</v>
      </c>
      <c r="G384">
        <f t="shared" si="29"/>
        <v>3.9984628555220016</v>
      </c>
    </row>
    <row r="385" spans="1:7" ht="13.5">
      <c r="A385">
        <v>3.83</v>
      </c>
      <c r="B385">
        <v>0</v>
      </c>
      <c r="C385" s="9">
        <f t="shared" si="25"/>
        <v>0</v>
      </c>
      <c r="D385" s="12">
        <f t="shared" si="26"/>
        <v>-20270.228166440167</v>
      </c>
      <c r="E385" s="12">
        <f t="shared" si="27"/>
        <v>0.7897075359293187</v>
      </c>
      <c r="F385" s="12">
        <f t="shared" si="28"/>
        <v>-0.896888566515341</v>
      </c>
      <c r="G385">
        <f t="shared" si="29"/>
        <v>3.9984628555220016</v>
      </c>
    </row>
    <row r="386" spans="1:7" ht="13.5">
      <c r="A386">
        <v>3.84</v>
      </c>
      <c r="B386">
        <v>0</v>
      </c>
      <c r="C386" s="9">
        <f t="shared" si="25"/>
        <v>0</v>
      </c>
      <c r="D386" s="12">
        <f t="shared" si="26"/>
        <v>-20377.72800865559</v>
      </c>
      <c r="E386" s="12">
        <f t="shared" si="27"/>
        <v>0.7887041639196809</v>
      </c>
      <c r="F386" s="12">
        <f t="shared" si="28"/>
        <v>-0.907694452858899</v>
      </c>
      <c r="G386">
        <f t="shared" si="29"/>
        <v>3.9984628555220016</v>
      </c>
    </row>
    <row r="387" spans="1:7" ht="13.5">
      <c r="A387">
        <v>3.85</v>
      </c>
      <c r="B387">
        <v>0</v>
      </c>
      <c r="C387" s="9">
        <f aca="true" t="shared" si="30" ref="C387:C450">IF(A387&lt;=$J$2,D387,IF(A387&lt;=2/3*$K$5,E387,IF(A387&lt;=$K$5,F387,0)))</f>
        <v>0</v>
      </c>
      <c r="D387" s="12">
        <f aca="true" t="shared" si="31" ref="D387:D450">2*$I$5/$H$5*A387*(1-(A387/(2*$H$5)))</f>
        <v>-20485.512095477774</v>
      </c>
      <c r="E387" s="12">
        <f aca="true" t="shared" si="32" ref="E387:E450">$I$2/SQRT(A387-$H$2)</f>
        <v>0.7877046067546836</v>
      </c>
      <c r="F387" s="12">
        <f aca="true" t="shared" si="33" ref="F387:F450">-1*$K$2/($K$5-$J$5)*A387+1*$K$2/($K$5-$J$5)*$K$5</f>
        <v>-0.918500339202458</v>
      </c>
      <c r="G387">
        <f t="shared" si="29"/>
        <v>3.9984628555220016</v>
      </c>
    </row>
    <row r="388" spans="1:7" ht="13.5">
      <c r="A388">
        <v>3.86</v>
      </c>
      <c r="B388">
        <v>0</v>
      </c>
      <c r="C388" s="9">
        <f t="shared" si="30"/>
        <v>0</v>
      </c>
      <c r="D388" s="12">
        <f t="shared" si="31"/>
        <v>-20593.5804269067</v>
      </c>
      <c r="E388" s="12">
        <f t="shared" si="32"/>
        <v>0.786708840321885</v>
      </c>
      <c r="F388" s="12">
        <f t="shared" si="33"/>
        <v>-0.929306225546016</v>
      </c>
      <c r="G388">
        <f aca="true" t="shared" si="34" ref="G388:G451">(C387+C388)*$A$3/2+G387</f>
        <v>3.9984628555220016</v>
      </c>
    </row>
    <row r="389" spans="1:7" ht="13.5">
      <c r="A389">
        <v>3.87</v>
      </c>
      <c r="B389">
        <v>0</v>
      </c>
      <c r="C389" s="9">
        <f t="shared" si="30"/>
        <v>0</v>
      </c>
      <c r="D389" s="12">
        <f t="shared" si="31"/>
        <v>-20701.93300294239</v>
      </c>
      <c r="E389" s="12">
        <f t="shared" si="32"/>
        <v>0.7857168407216759</v>
      </c>
      <c r="F389" s="12">
        <f t="shared" si="33"/>
        <v>-0.9401121118895741</v>
      </c>
      <c r="G389">
        <f t="shared" si="34"/>
        <v>3.9984628555220016</v>
      </c>
    </row>
    <row r="390" spans="1:7" ht="13.5">
      <c r="A390">
        <v>3.88</v>
      </c>
      <c r="B390">
        <v>0</v>
      </c>
      <c r="C390" s="9">
        <f t="shared" si="30"/>
        <v>0</v>
      </c>
      <c r="D390" s="12">
        <f t="shared" si="31"/>
        <v>-20810.56982358482</v>
      </c>
      <c r="E390" s="12">
        <f t="shared" si="32"/>
        <v>0.7847285842648691</v>
      </c>
      <c r="F390" s="12">
        <f t="shared" si="33"/>
        <v>-0.9509179982331322</v>
      </c>
      <c r="G390">
        <f t="shared" si="34"/>
        <v>3.9984628555220016</v>
      </c>
    </row>
    <row r="391" spans="1:7" ht="13.5">
      <c r="A391">
        <v>3.89</v>
      </c>
      <c r="B391">
        <v>0</v>
      </c>
      <c r="C391" s="9">
        <f t="shared" si="30"/>
        <v>0</v>
      </c>
      <c r="D391" s="12">
        <f t="shared" si="31"/>
        <v>-20919.49088883401</v>
      </c>
      <c r="E391" s="12">
        <f t="shared" si="32"/>
        <v>0.7837440474703249</v>
      </c>
      <c r="F391" s="12">
        <f t="shared" si="33"/>
        <v>-0.9617238845766911</v>
      </c>
      <c r="G391">
        <f t="shared" si="34"/>
        <v>3.9984628555220016</v>
      </c>
    </row>
    <row r="392" spans="1:7" ht="13.5">
      <c r="A392">
        <v>3.9</v>
      </c>
      <c r="B392">
        <v>0</v>
      </c>
      <c r="C392" s="9">
        <f t="shared" si="30"/>
        <v>0</v>
      </c>
      <c r="D392" s="12">
        <f t="shared" si="31"/>
        <v>-21028.696198689948</v>
      </c>
      <c r="E392" s="12">
        <f t="shared" si="32"/>
        <v>0.7827632070626066</v>
      </c>
      <c r="F392" s="12">
        <f t="shared" si="33"/>
        <v>-0.9725297709202492</v>
      </c>
      <c r="G392">
        <f t="shared" si="34"/>
        <v>3.9984628555220016</v>
      </c>
    </row>
    <row r="393" spans="1:7" ht="13.5">
      <c r="A393">
        <v>3.91</v>
      </c>
      <c r="B393">
        <v>0</v>
      </c>
      <c r="C393" s="9">
        <f t="shared" si="30"/>
        <v>0</v>
      </c>
      <c r="D393" s="12">
        <f t="shared" si="31"/>
        <v>-21138.185753152633</v>
      </c>
      <c r="E393" s="12">
        <f t="shared" si="32"/>
        <v>0.7817860399696702</v>
      </c>
      <c r="F393" s="12">
        <f t="shared" si="33"/>
        <v>-0.9833356572638072</v>
      </c>
      <c r="G393">
        <f t="shared" si="34"/>
        <v>3.9984628555220016</v>
      </c>
    </row>
    <row r="394" spans="1:7" ht="13.5">
      <c r="A394">
        <v>3.92</v>
      </c>
      <c r="B394">
        <v>0</v>
      </c>
      <c r="C394" s="9">
        <f t="shared" si="30"/>
        <v>0</v>
      </c>
      <c r="D394" s="12">
        <f t="shared" si="31"/>
        <v>-21247.95955222207</v>
      </c>
      <c r="E394" s="12">
        <f t="shared" si="32"/>
        <v>0.7808125233205842</v>
      </c>
      <c r="F394" s="12">
        <f t="shared" si="33"/>
        <v>-0.9941415436073653</v>
      </c>
      <c r="G394">
        <f t="shared" si="34"/>
        <v>3.9984628555220016</v>
      </c>
    </row>
    <row r="395" spans="1:7" ht="13.5">
      <c r="A395">
        <v>3.93</v>
      </c>
      <c r="B395">
        <v>0</v>
      </c>
      <c r="C395" s="9">
        <f t="shared" si="30"/>
        <v>0</v>
      </c>
      <c r="D395" s="12">
        <f t="shared" si="31"/>
        <v>-21358.017595898265</v>
      </c>
      <c r="E395" s="12">
        <f t="shared" si="32"/>
        <v>0.7798426344432821</v>
      </c>
      <c r="F395" s="12">
        <f t="shared" si="33"/>
        <v>-1.0049474299509242</v>
      </c>
      <c r="G395">
        <f t="shared" si="34"/>
        <v>3.9984628555220016</v>
      </c>
    </row>
    <row r="396" spans="1:7" ht="13.5">
      <c r="A396">
        <v>3.94</v>
      </c>
      <c r="B396">
        <v>0</v>
      </c>
      <c r="C396" s="9">
        <f t="shared" si="30"/>
        <v>0</v>
      </c>
      <c r="D396" s="12">
        <f t="shared" si="31"/>
        <v>-21468.359884181205</v>
      </c>
      <c r="E396" s="12">
        <f t="shared" si="32"/>
        <v>0.7788763508623442</v>
      </c>
      <c r="F396" s="12">
        <f t="shared" si="33"/>
        <v>-1.0157533162944823</v>
      </c>
      <c r="G396">
        <f t="shared" si="34"/>
        <v>3.9984628555220016</v>
      </c>
    </row>
    <row r="397" spans="1:7" ht="13.5">
      <c r="A397">
        <v>3.95</v>
      </c>
      <c r="B397">
        <v>0</v>
      </c>
      <c r="C397" s="9">
        <f t="shared" si="30"/>
        <v>0</v>
      </c>
      <c r="D397" s="12">
        <f t="shared" si="31"/>
        <v>-21578.9864170709</v>
      </c>
      <c r="E397" s="12">
        <f t="shared" si="32"/>
        <v>0.7779136502968099</v>
      </c>
      <c r="F397" s="12">
        <f t="shared" si="33"/>
        <v>-1.0265592026380412</v>
      </c>
      <c r="G397">
        <f t="shared" si="34"/>
        <v>3.9984628555220016</v>
      </c>
    </row>
    <row r="398" spans="1:7" ht="13.5">
      <c r="A398">
        <v>3.96</v>
      </c>
      <c r="B398">
        <v>0</v>
      </c>
      <c r="C398" s="9">
        <f t="shared" si="30"/>
        <v>0</v>
      </c>
      <c r="D398" s="12">
        <f t="shared" si="31"/>
        <v>-21689.897194567347</v>
      </c>
      <c r="E398" s="12">
        <f t="shared" si="32"/>
        <v>0.7769545106580207</v>
      </c>
      <c r="F398" s="12">
        <f t="shared" si="33"/>
        <v>-1.0373650889815993</v>
      </c>
      <c r="G398">
        <f t="shared" si="34"/>
        <v>3.9984628555220016</v>
      </c>
    </row>
    <row r="399" spans="1:7" ht="13.5">
      <c r="A399">
        <v>3.97</v>
      </c>
      <c r="B399">
        <v>0</v>
      </c>
      <c r="C399" s="9">
        <f t="shared" si="30"/>
        <v>0</v>
      </c>
      <c r="D399" s="12">
        <f t="shared" si="31"/>
        <v>-21801.092216670542</v>
      </c>
      <c r="E399" s="12">
        <f t="shared" si="32"/>
        <v>0.7759989100474901</v>
      </c>
      <c r="F399" s="12">
        <f t="shared" si="33"/>
        <v>-1.0481709753251574</v>
      </c>
      <c r="G399">
        <f t="shared" si="34"/>
        <v>3.9984628555220016</v>
      </c>
    </row>
    <row r="400" spans="1:7" ht="13.5">
      <c r="A400">
        <v>3.98</v>
      </c>
      <c r="B400">
        <v>0</v>
      </c>
      <c r="C400" s="9">
        <f t="shared" si="30"/>
        <v>0</v>
      </c>
      <c r="D400" s="12">
        <f t="shared" si="31"/>
        <v>-21912.57148338049</v>
      </c>
      <c r="E400" s="12">
        <f t="shared" si="32"/>
        <v>0.7750468267548053</v>
      </c>
      <c r="F400" s="12">
        <f t="shared" si="33"/>
        <v>-1.0589768616687154</v>
      </c>
      <c r="G400">
        <f t="shared" si="34"/>
        <v>3.9984628555220016</v>
      </c>
    </row>
    <row r="401" spans="1:7" ht="13.5">
      <c r="A401">
        <v>3.99</v>
      </c>
      <c r="B401">
        <v>0</v>
      </c>
      <c r="C401" s="9">
        <f t="shared" si="30"/>
        <v>0</v>
      </c>
      <c r="D401" s="12">
        <f t="shared" si="31"/>
        <v>-22024.334994697194</v>
      </c>
      <c r="E401" s="12">
        <f t="shared" si="32"/>
        <v>0.7740982392555545</v>
      </c>
      <c r="F401" s="12">
        <f t="shared" si="33"/>
        <v>-1.0697827480122744</v>
      </c>
      <c r="G401">
        <f t="shared" si="34"/>
        <v>3.9984628555220016</v>
      </c>
    </row>
    <row r="402" spans="1:7" ht="13.5">
      <c r="A402">
        <v>4</v>
      </c>
      <c r="B402">
        <v>0</v>
      </c>
      <c r="C402" s="9">
        <f t="shared" si="30"/>
        <v>0</v>
      </c>
      <c r="D402" s="12">
        <f t="shared" si="31"/>
        <v>-22136.38275062064</v>
      </c>
      <c r="E402" s="12">
        <f t="shared" si="32"/>
        <v>0.7731531262092833</v>
      </c>
      <c r="F402" s="12">
        <f t="shared" si="33"/>
        <v>-1.0805886343558324</v>
      </c>
      <c r="G402">
        <f t="shared" si="34"/>
        <v>3.9984628555220016</v>
      </c>
    </row>
    <row r="403" spans="1:7" ht="13.5">
      <c r="A403">
        <v>4.01</v>
      </c>
      <c r="B403">
        <v>0</v>
      </c>
      <c r="C403" s="9">
        <f t="shared" si="30"/>
        <v>0</v>
      </c>
      <c r="D403" s="12">
        <f t="shared" si="31"/>
        <v>-22248.71475115084</v>
      </c>
      <c r="E403" s="12">
        <f t="shared" si="32"/>
        <v>0.7722114664574782</v>
      </c>
      <c r="F403" s="12">
        <f t="shared" si="33"/>
        <v>-1.0913945206993905</v>
      </c>
      <c r="G403">
        <f t="shared" si="34"/>
        <v>3.9984628555220016</v>
      </c>
    </row>
    <row r="404" spans="1:7" ht="13.5">
      <c r="A404">
        <v>4.02</v>
      </c>
      <c r="B404">
        <v>0</v>
      </c>
      <c r="C404" s="9">
        <f t="shared" si="30"/>
        <v>0</v>
      </c>
      <c r="D404" s="12">
        <f t="shared" si="31"/>
        <v>-22361.33099628779</v>
      </c>
      <c r="E404" s="12">
        <f t="shared" si="32"/>
        <v>0.7712732390215775</v>
      </c>
      <c r="F404" s="12">
        <f t="shared" si="33"/>
        <v>-1.1022004070429485</v>
      </c>
      <c r="G404">
        <f t="shared" si="34"/>
        <v>3.9984628555220016</v>
      </c>
    </row>
    <row r="405" spans="1:7" ht="13.5">
      <c r="A405">
        <v>4.03</v>
      </c>
      <c r="B405">
        <v>0</v>
      </c>
      <c r="C405" s="9">
        <f t="shared" si="30"/>
        <v>0</v>
      </c>
      <c r="D405" s="12">
        <f t="shared" si="31"/>
        <v>-22474.231486031502</v>
      </c>
      <c r="E405" s="12">
        <f t="shared" si="32"/>
        <v>0.7703384231010073</v>
      </c>
      <c r="F405" s="12">
        <f t="shared" si="33"/>
        <v>-1.1130062933865075</v>
      </c>
      <c r="G405">
        <f t="shared" si="34"/>
        <v>3.9984628555220016</v>
      </c>
    </row>
    <row r="406" spans="1:7" ht="13.5">
      <c r="A406">
        <v>4.04</v>
      </c>
      <c r="B406">
        <v>0</v>
      </c>
      <c r="C406" s="9">
        <f t="shared" si="30"/>
        <v>0</v>
      </c>
      <c r="D406" s="12">
        <f t="shared" si="31"/>
        <v>-22587.416220381954</v>
      </c>
      <c r="E406" s="12">
        <f t="shared" si="32"/>
        <v>0.7694069980712464</v>
      </c>
      <c r="F406" s="12">
        <f t="shared" si="33"/>
        <v>-1.1238121797300655</v>
      </c>
      <c r="G406">
        <f t="shared" si="34"/>
        <v>3.9984628555220016</v>
      </c>
    </row>
    <row r="407" spans="1:7" ht="13.5">
      <c r="A407">
        <v>4.05</v>
      </c>
      <c r="B407">
        <v>0</v>
      </c>
      <c r="C407" s="9">
        <f t="shared" si="30"/>
        <v>0</v>
      </c>
      <c r="D407" s="12">
        <f t="shared" si="31"/>
        <v>-22700.885199339158</v>
      </c>
      <c r="E407" s="12">
        <f t="shared" si="32"/>
        <v>0.7684789434819129</v>
      </c>
      <c r="F407" s="12">
        <f t="shared" si="33"/>
        <v>-1.1346180660736236</v>
      </c>
      <c r="G407">
        <f t="shared" si="34"/>
        <v>3.9984628555220016</v>
      </c>
    </row>
    <row r="408" spans="1:7" ht="13.5">
      <c r="A408">
        <v>4.06</v>
      </c>
      <c r="B408">
        <v>0</v>
      </c>
      <c r="C408" s="9">
        <f t="shared" si="30"/>
        <v>0</v>
      </c>
      <c r="D408" s="12">
        <f t="shared" si="31"/>
        <v>-22814.638422903114</v>
      </c>
      <c r="E408" s="12">
        <f t="shared" si="32"/>
        <v>0.7675542390548804</v>
      </c>
      <c r="F408" s="12">
        <f t="shared" si="33"/>
        <v>-1.1454239524171816</v>
      </c>
      <c r="G408">
        <f t="shared" si="34"/>
        <v>3.9984628555220016</v>
      </c>
    </row>
    <row r="409" spans="1:7" ht="13.5">
      <c r="A409">
        <v>4.07</v>
      </c>
      <c r="B409">
        <v>0</v>
      </c>
      <c r="C409" s="9">
        <f t="shared" si="30"/>
        <v>0</v>
      </c>
      <c r="D409" s="12">
        <f t="shared" si="31"/>
        <v>-22928.67589107384</v>
      </c>
      <c r="E409" s="12">
        <f t="shared" si="32"/>
        <v>0.7666328646824151</v>
      </c>
      <c r="F409" s="12">
        <f t="shared" si="33"/>
        <v>-1.1562298387607406</v>
      </c>
      <c r="G409">
        <f t="shared" si="34"/>
        <v>3.9984628555220016</v>
      </c>
    </row>
    <row r="410" spans="1:7" ht="13.5">
      <c r="A410">
        <v>4.08</v>
      </c>
      <c r="B410">
        <v>0</v>
      </c>
      <c r="C410" s="9">
        <f t="shared" si="30"/>
        <v>0</v>
      </c>
      <c r="D410" s="12">
        <f t="shared" si="31"/>
        <v>-23042.997603851298</v>
      </c>
      <c r="E410" s="12">
        <f t="shared" si="32"/>
        <v>0.7657148004253413</v>
      </c>
      <c r="F410" s="12">
        <f t="shared" si="33"/>
        <v>-1.1670357251042995</v>
      </c>
      <c r="G410">
        <f t="shared" si="34"/>
        <v>3.9984628555220016</v>
      </c>
    </row>
    <row r="411" spans="1:7" ht="13.5">
      <c r="A411">
        <v>4.09</v>
      </c>
      <c r="B411">
        <v>0</v>
      </c>
      <c r="C411" s="9">
        <f t="shared" si="30"/>
        <v>0</v>
      </c>
      <c r="D411" s="12">
        <f t="shared" si="31"/>
        <v>-23157.603561235508</v>
      </c>
      <c r="E411" s="12">
        <f t="shared" si="32"/>
        <v>0.7648000265112277</v>
      </c>
      <c r="F411" s="12">
        <f t="shared" si="33"/>
        <v>-1.1778416114478576</v>
      </c>
      <c r="G411">
        <f t="shared" si="34"/>
        <v>3.9984628555220016</v>
      </c>
    </row>
    <row r="412" spans="1:7" ht="13.5">
      <c r="A412">
        <v>4.1</v>
      </c>
      <c r="B412">
        <v>0</v>
      </c>
      <c r="C412" s="9">
        <f t="shared" si="30"/>
        <v>0</v>
      </c>
      <c r="D412" s="12">
        <f t="shared" si="31"/>
        <v>-23272.49376322647</v>
      </c>
      <c r="E412" s="12">
        <f t="shared" si="32"/>
        <v>0.763888523332599</v>
      </c>
      <c r="F412" s="12">
        <f t="shared" si="33"/>
        <v>-1.1886474977914157</v>
      </c>
      <c r="G412">
        <f t="shared" si="34"/>
        <v>3.9984628555220016</v>
      </c>
    </row>
    <row r="413" spans="1:7" ht="13.5">
      <c r="A413">
        <v>4.11</v>
      </c>
      <c r="B413">
        <v>0</v>
      </c>
      <c r="C413" s="9">
        <f t="shared" si="30"/>
        <v>0</v>
      </c>
      <c r="D413" s="12">
        <f t="shared" si="31"/>
        <v>-23387.66820982419</v>
      </c>
      <c r="E413" s="12">
        <f t="shared" si="32"/>
        <v>0.7629802714451714</v>
      </c>
      <c r="F413" s="12">
        <f t="shared" si="33"/>
        <v>-1.1994533841349746</v>
      </c>
      <c r="G413">
        <f t="shared" si="34"/>
        <v>3.9984628555220016</v>
      </c>
    </row>
    <row r="414" spans="1:7" ht="13.5">
      <c r="A414">
        <v>4.12</v>
      </c>
      <c r="B414">
        <v>0</v>
      </c>
      <c r="C414" s="9">
        <f t="shared" si="30"/>
        <v>0</v>
      </c>
      <c r="D414" s="12">
        <f t="shared" si="31"/>
        <v>-23503.126901028656</v>
      </c>
      <c r="E414" s="12">
        <f t="shared" si="32"/>
        <v>0.7620752515661096</v>
      </c>
      <c r="F414" s="12">
        <f t="shared" si="33"/>
        <v>-1.2102592704785327</v>
      </c>
      <c r="G414">
        <f t="shared" si="34"/>
        <v>3.9984628555220016</v>
      </c>
    </row>
    <row r="415" spans="1:7" ht="13.5">
      <c r="A415">
        <v>4.13</v>
      </c>
      <c r="B415">
        <v>0</v>
      </c>
      <c r="C415" s="9">
        <f t="shared" si="30"/>
        <v>0</v>
      </c>
      <c r="D415" s="12">
        <f t="shared" si="31"/>
        <v>-23618.869836839873</v>
      </c>
      <c r="E415" s="12">
        <f t="shared" si="32"/>
        <v>0.761173444572308</v>
      </c>
      <c r="F415" s="12">
        <f t="shared" si="33"/>
        <v>-1.2210651568220907</v>
      </c>
      <c r="G415">
        <f t="shared" si="34"/>
        <v>3.9984628555220016</v>
      </c>
    </row>
    <row r="416" spans="1:7" ht="13.5">
      <c r="A416">
        <v>4.14</v>
      </c>
      <c r="B416">
        <v>0</v>
      </c>
      <c r="C416" s="9">
        <f t="shared" si="30"/>
        <v>0</v>
      </c>
      <c r="D416" s="12">
        <f t="shared" si="31"/>
        <v>-23734.897017257837</v>
      </c>
      <c r="E416" s="12">
        <f t="shared" si="32"/>
        <v>0.7602748314986929</v>
      </c>
      <c r="F416" s="12">
        <f t="shared" si="33"/>
        <v>-1.2318710431656488</v>
      </c>
      <c r="G416">
        <f t="shared" si="34"/>
        <v>3.9984628555220016</v>
      </c>
    </row>
    <row r="417" spans="1:7" ht="13.5">
      <c r="A417">
        <v>4.15</v>
      </c>
      <c r="B417">
        <v>0</v>
      </c>
      <c r="C417" s="9">
        <f t="shared" si="30"/>
        <v>0</v>
      </c>
      <c r="D417" s="12">
        <f t="shared" si="31"/>
        <v>-23851.208442282565</v>
      </c>
      <c r="E417" s="12">
        <f t="shared" si="32"/>
        <v>0.7593793935365486</v>
      </c>
      <c r="F417" s="12">
        <f t="shared" si="33"/>
        <v>-1.2426769295092077</v>
      </c>
      <c r="G417">
        <f t="shared" si="34"/>
        <v>3.9984628555220016</v>
      </c>
    </row>
    <row r="418" spans="1:7" ht="13.5">
      <c r="A418">
        <v>4.16</v>
      </c>
      <c r="B418">
        <v>0</v>
      </c>
      <c r="C418" s="9">
        <f t="shared" si="30"/>
        <v>0</v>
      </c>
      <c r="D418" s="12">
        <f t="shared" si="31"/>
        <v>-23967.804111914036</v>
      </c>
      <c r="E418" s="12">
        <f t="shared" si="32"/>
        <v>0.7584871120318621</v>
      </c>
      <c r="F418" s="12">
        <f t="shared" si="33"/>
        <v>-1.2534828158527658</v>
      </c>
      <c r="G418">
        <f t="shared" si="34"/>
        <v>3.9984628555220016</v>
      </c>
    </row>
    <row r="419" spans="1:7" ht="13.5">
      <c r="A419">
        <v>4.17</v>
      </c>
      <c r="B419">
        <v>0</v>
      </c>
      <c r="C419" s="9">
        <f t="shared" si="30"/>
        <v>0</v>
      </c>
      <c r="D419" s="12">
        <f t="shared" si="31"/>
        <v>-24084.684026152256</v>
      </c>
      <c r="E419" s="12">
        <f t="shared" si="32"/>
        <v>0.7575979684836927</v>
      </c>
      <c r="F419" s="12">
        <f t="shared" si="33"/>
        <v>-1.2642887021963238</v>
      </c>
      <c r="G419">
        <f t="shared" si="34"/>
        <v>3.9984628555220016</v>
      </c>
    </row>
    <row r="420" spans="1:7" ht="13.5">
      <c r="A420">
        <v>4.18</v>
      </c>
      <c r="B420">
        <v>0</v>
      </c>
      <c r="C420" s="9">
        <f t="shared" si="30"/>
        <v>0</v>
      </c>
      <c r="D420" s="12">
        <f t="shared" si="31"/>
        <v>-24201.84818499723</v>
      </c>
      <c r="E420" s="12">
        <f t="shared" si="32"/>
        <v>0.7567119445425592</v>
      </c>
      <c r="F420" s="12">
        <f t="shared" si="33"/>
        <v>-1.275094588539882</v>
      </c>
      <c r="G420">
        <f t="shared" si="34"/>
        <v>3.9984628555220016</v>
      </c>
    </row>
    <row r="421" spans="1:7" ht="13.5">
      <c r="A421">
        <v>4.19</v>
      </c>
      <c r="B421">
        <v>0</v>
      </c>
      <c r="C421" s="9">
        <f t="shared" si="30"/>
        <v>0</v>
      </c>
      <c r="D421" s="12">
        <f t="shared" si="31"/>
        <v>-24319.29658844897</v>
      </c>
      <c r="E421" s="12">
        <f t="shared" si="32"/>
        <v>0.7558290220088508</v>
      </c>
      <c r="F421" s="12">
        <f t="shared" si="33"/>
        <v>-1.2859004748834408</v>
      </c>
      <c r="G421">
        <f t="shared" si="34"/>
        <v>3.9984628555220016</v>
      </c>
    </row>
    <row r="422" spans="1:7" ht="13.5">
      <c r="A422">
        <v>4.2</v>
      </c>
      <c r="B422">
        <v>0</v>
      </c>
      <c r="C422" s="9">
        <f t="shared" si="30"/>
        <v>0</v>
      </c>
      <c r="D422" s="12">
        <f t="shared" si="31"/>
        <v>-24437.029236507446</v>
      </c>
      <c r="E422" s="12">
        <f t="shared" si="32"/>
        <v>0.7549491828312562</v>
      </c>
      <c r="F422" s="12">
        <f t="shared" si="33"/>
        <v>-1.296706361226999</v>
      </c>
      <c r="G422">
        <f t="shared" si="34"/>
        <v>3.9984628555220016</v>
      </c>
    </row>
    <row r="423" spans="1:7" ht="13.5">
      <c r="A423">
        <v>4.21</v>
      </c>
      <c r="B423">
        <v>0</v>
      </c>
      <c r="C423" s="9">
        <f t="shared" si="30"/>
        <v>0</v>
      </c>
      <c r="D423" s="12">
        <f t="shared" si="31"/>
        <v>-24555.04612917267</v>
      </c>
      <c r="E423" s="12">
        <f t="shared" si="32"/>
        <v>0.7540724091052138</v>
      </c>
      <c r="F423" s="12">
        <f t="shared" si="33"/>
        <v>-1.307512247570557</v>
      </c>
      <c r="G423">
        <f t="shared" si="34"/>
        <v>3.9984628555220016</v>
      </c>
    </row>
    <row r="424" spans="1:7" ht="13.5">
      <c r="A424">
        <v>4.22</v>
      </c>
      <c r="B424">
        <v>0</v>
      </c>
      <c r="C424" s="9">
        <f t="shared" si="30"/>
        <v>0</v>
      </c>
      <c r="D424" s="12">
        <f t="shared" si="31"/>
        <v>-24673.34726644465</v>
      </c>
      <c r="E424" s="12">
        <f t="shared" si="32"/>
        <v>0.7531986830713808</v>
      </c>
      <c r="F424" s="12">
        <f t="shared" si="33"/>
        <v>-1.318318133914115</v>
      </c>
      <c r="G424">
        <f t="shared" si="34"/>
        <v>3.9984628555220016</v>
      </c>
    </row>
    <row r="425" spans="1:7" ht="13.5">
      <c r="A425">
        <v>4.23</v>
      </c>
      <c r="B425">
        <v>0</v>
      </c>
      <c r="C425" s="9">
        <f t="shared" si="30"/>
        <v>0</v>
      </c>
      <c r="D425" s="12">
        <f t="shared" si="31"/>
        <v>-24791.93264832339</v>
      </c>
      <c r="E425" s="12">
        <f t="shared" si="32"/>
        <v>0.7523279871141235</v>
      </c>
      <c r="F425" s="12">
        <f t="shared" si="33"/>
        <v>-1.329124020257674</v>
      </c>
      <c r="G425">
        <f t="shared" si="34"/>
        <v>3.9984628555220016</v>
      </c>
    </row>
    <row r="426" spans="1:7" ht="13.5">
      <c r="A426">
        <v>4.24</v>
      </c>
      <c r="B426">
        <v>0</v>
      </c>
      <c r="C426" s="9">
        <f t="shared" si="30"/>
        <v>0</v>
      </c>
      <c r="D426" s="12">
        <f t="shared" si="31"/>
        <v>-24910.80227480887</v>
      </c>
      <c r="E426" s="12">
        <f t="shared" si="32"/>
        <v>0.7514603037600244</v>
      </c>
      <c r="F426" s="12">
        <f t="shared" si="33"/>
        <v>-1.339929906601233</v>
      </c>
      <c r="G426">
        <f t="shared" si="34"/>
        <v>3.9984628555220016</v>
      </c>
    </row>
    <row r="427" spans="1:7" ht="13.5">
      <c r="A427">
        <v>4.25</v>
      </c>
      <c r="B427">
        <v>0</v>
      </c>
      <c r="C427" s="9">
        <f t="shared" si="30"/>
        <v>0</v>
      </c>
      <c r="D427" s="12">
        <f t="shared" si="31"/>
        <v>-25029.956145901102</v>
      </c>
      <c r="E427" s="12">
        <f t="shared" si="32"/>
        <v>0.75059561567641</v>
      </c>
      <c r="F427" s="12">
        <f t="shared" si="33"/>
        <v>-1.350735792944791</v>
      </c>
      <c r="G427">
        <f t="shared" si="34"/>
        <v>3.9984628555220016</v>
      </c>
    </row>
    <row r="428" spans="1:7" ht="13.5">
      <c r="A428">
        <v>4.26</v>
      </c>
      <c r="B428">
        <v>0</v>
      </c>
      <c r="C428" s="9">
        <f t="shared" si="30"/>
        <v>0</v>
      </c>
      <c r="D428" s="12">
        <f t="shared" si="31"/>
        <v>-25149.394261600086</v>
      </c>
      <c r="E428" s="12">
        <f t="shared" si="32"/>
        <v>0.7497339056698966</v>
      </c>
      <c r="F428" s="12">
        <f t="shared" si="33"/>
        <v>-1.361541679288349</v>
      </c>
      <c r="G428">
        <f t="shared" si="34"/>
        <v>3.9984628555220016</v>
      </c>
    </row>
    <row r="429" spans="1:7" ht="13.5">
      <c r="A429">
        <v>4.27</v>
      </c>
      <c r="B429">
        <v>0</v>
      </c>
      <c r="C429" s="9">
        <f t="shared" si="30"/>
        <v>0</v>
      </c>
      <c r="D429" s="12">
        <f t="shared" si="31"/>
        <v>-25269.116621905818</v>
      </c>
      <c r="E429" s="12">
        <f t="shared" si="32"/>
        <v>0.7488751566849544</v>
      </c>
      <c r="F429" s="12">
        <f t="shared" si="33"/>
        <v>-1.372347565631907</v>
      </c>
      <c r="G429">
        <f t="shared" si="34"/>
        <v>3.9984628555220016</v>
      </c>
    </row>
    <row r="430" spans="1:7" ht="13.5">
      <c r="A430">
        <v>4.28</v>
      </c>
      <c r="B430">
        <v>0</v>
      </c>
      <c r="C430" s="9">
        <f t="shared" si="30"/>
        <v>0</v>
      </c>
      <c r="D430" s="12">
        <f t="shared" si="31"/>
        <v>-25389.123226818316</v>
      </c>
      <c r="E430" s="12">
        <f t="shared" si="32"/>
        <v>0.7480193518024896</v>
      </c>
      <c r="F430" s="12">
        <f t="shared" si="33"/>
        <v>-1.383153451975466</v>
      </c>
      <c r="G430">
        <f t="shared" si="34"/>
        <v>3.9984628555220016</v>
      </c>
    </row>
    <row r="431" spans="1:7" ht="13.5">
      <c r="A431">
        <v>4.29</v>
      </c>
      <c r="B431">
        <v>0</v>
      </c>
      <c r="C431" s="9">
        <f t="shared" si="30"/>
        <v>0</v>
      </c>
      <c r="D431" s="12">
        <f t="shared" si="31"/>
        <v>-25509.41407633755</v>
      </c>
      <c r="E431" s="12">
        <f t="shared" si="32"/>
        <v>0.7471664742384437</v>
      </c>
      <c r="F431" s="12">
        <f t="shared" si="33"/>
        <v>-1.393959338319024</v>
      </c>
      <c r="G431">
        <f t="shared" si="34"/>
        <v>3.9984628555220016</v>
      </c>
    </row>
    <row r="432" spans="1:7" ht="13.5">
      <c r="A432">
        <v>4.3</v>
      </c>
      <c r="B432">
        <v>0</v>
      </c>
      <c r="C432" s="9">
        <f t="shared" si="30"/>
        <v>0</v>
      </c>
      <c r="D432" s="12">
        <f t="shared" si="31"/>
        <v>-25629.989170463545</v>
      </c>
      <c r="E432" s="12">
        <f t="shared" si="32"/>
        <v>0.7463165073424126</v>
      </c>
      <c r="F432" s="12">
        <f t="shared" si="33"/>
        <v>-1.4047652246625821</v>
      </c>
      <c r="G432">
        <f t="shared" si="34"/>
        <v>3.9984628555220016</v>
      </c>
    </row>
    <row r="433" spans="1:7" ht="13.5">
      <c r="A433">
        <v>4.31</v>
      </c>
      <c r="B433">
        <v>0</v>
      </c>
      <c r="C433" s="9">
        <f t="shared" si="30"/>
        <v>0</v>
      </c>
      <c r="D433" s="12">
        <f t="shared" si="31"/>
        <v>-25750.848509196287</v>
      </c>
      <c r="E433" s="12">
        <f t="shared" si="32"/>
        <v>0.7454694345962792</v>
      </c>
      <c r="F433" s="12">
        <f t="shared" si="33"/>
        <v>-1.4155711110061402</v>
      </c>
      <c r="G433">
        <f t="shared" si="34"/>
        <v>3.9984628555220016</v>
      </c>
    </row>
    <row r="434" spans="1:7" ht="13.5">
      <c r="A434">
        <v>4.32</v>
      </c>
      <c r="B434">
        <v>0</v>
      </c>
      <c r="C434" s="9">
        <f t="shared" si="30"/>
        <v>0</v>
      </c>
      <c r="D434" s="12">
        <f t="shared" si="31"/>
        <v>-25871.99209253579</v>
      </c>
      <c r="E434" s="12">
        <f t="shared" si="32"/>
        <v>0.7446252396128672</v>
      </c>
      <c r="F434" s="12">
        <f t="shared" si="33"/>
        <v>-1.4263769973496991</v>
      </c>
      <c r="G434">
        <f t="shared" si="34"/>
        <v>3.9984628555220016</v>
      </c>
    </row>
    <row r="435" spans="1:7" ht="13.5">
      <c r="A435">
        <v>4.33</v>
      </c>
      <c r="B435">
        <v>0</v>
      </c>
      <c r="C435" s="9">
        <f t="shared" si="30"/>
        <v>0</v>
      </c>
      <c r="D435" s="12">
        <f t="shared" si="31"/>
        <v>-25993.419920482032</v>
      </c>
      <c r="E435" s="12">
        <f t="shared" si="32"/>
        <v>0.7437839061346079</v>
      </c>
      <c r="F435" s="12">
        <f t="shared" si="33"/>
        <v>-1.4371828836932572</v>
      </c>
      <c r="G435">
        <f t="shared" si="34"/>
        <v>3.9984628555220016</v>
      </c>
    </row>
    <row r="436" spans="1:7" ht="13.5">
      <c r="A436">
        <v>4.34</v>
      </c>
      <c r="B436">
        <v>0</v>
      </c>
      <c r="C436" s="9">
        <f t="shared" si="30"/>
        <v>0</v>
      </c>
      <c r="D436" s="12">
        <f t="shared" si="31"/>
        <v>-26115.13199303503</v>
      </c>
      <c r="E436" s="12">
        <f t="shared" si="32"/>
        <v>0.7429454180322262</v>
      </c>
      <c r="F436" s="12">
        <f t="shared" si="33"/>
        <v>-1.4479887700368153</v>
      </c>
      <c r="G436">
        <f t="shared" si="34"/>
        <v>3.9984628555220016</v>
      </c>
    </row>
    <row r="437" spans="1:7" ht="13.5">
      <c r="A437">
        <v>4.35</v>
      </c>
      <c r="B437">
        <v>0</v>
      </c>
      <c r="C437" s="9">
        <f t="shared" si="30"/>
        <v>0</v>
      </c>
      <c r="D437" s="12">
        <f t="shared" si="31"/>
        <v>-26237.128310194774</v>
      </c>
      <c r="E437" s="12">
        <f t="shared" si="32"/>
        <v>0.742109759303442</v>
      </c>
      <c r="F437" s="12">
        <f t="shared" si="33"/>
        <v>-1.4587946563803733</v>
      </c>
      <c r="G437">
        <f t="shared" si="34"/>
        <v>3.9984628555220016</v>
      </c>
    </row>
    <row r="438" spans="1:7" ht="13.5">
      <c r="A438">
        <v>4.36</v>
      </c>
      <c r="B438">
        <v>0</v>
      </c>
      <c r="C438" s="9">
        <f t="shared" si="30"/>
        <v>0</v>
      </c>
      <c r="D438" s="12">
        <f t="shared" si="31"/>
        <v>-26359.40887196128</v>
      </c>
      <c r="E438" s="12">
        <f t="shared" si="32"/>
        <v>0.7412769140716863</v>
      </c>
      <c r="F438" s="12">
        <f t="shared" si="33"/>
        <v>-1.4696005427239323</v>
      </c>
      <c r="G438">
        <f t="shared" si="34"/>
        <v>3.9984628555220016</v>
      </c>
    </row>
    <row r="439" spans="1:7" ht="13.5">
      <c r="A439">
        <v>4.37</v>
      </c>
      <c r="B439">
        <v>0</v>
      </c>
      <c r="C439" s="9">
        <f t="shared" si="30"/>
        <v>0</v>
      </c>
      <c r="D439" s="12">
        <f t="shared" si="31"/>
        <v>-26481.97367833453</v>
      </c>
      <c r="E439" s="12">
        <f t="shared" si="32"/>
        <v>0.7404468665848356</v>
      </c>
      <c r="F439" s="12">
        <f t="shared" si="33"/>
        <v>-1.4804064290674903</v>
      </c>
      <c r="G439">
        <f t="shared" si="34"/>
        <v>3.9984628555220016</v>
      </c>
    </row>
    <row r="440" spans="1:7" ht="13.5">
      <c r="A440">
        <v>4.38</v>
      </c>
      <c r="B440">
        <v>0</v>
      </c>
      <c r="C440" s="9">
        <f t="shared" si="30"/>
        <v>0</v>
      </c>
      <c r="D440" s="12">
        <f t="shared" si="31"/>
        <v>-26604.82272931453</v>
      </c>
      <c r="E440" s="12">
        <f t="shared" si="32"/>
        <v>0.7396196012139599</v>
      </c>
      <c r="F440" s="12">
        <f t="shared" si="33"/>
        <v>-1.4912123154110484</v>
      </c>
      <c r="G440">
        <f t="shared" si="34"/>
        <v>3.9984628555220016</v>
      </c>
    </row>
    <row r="441" spans="1:7" ht="13.5">
      <c r="A441">
        <v>4.39</v>
      </c>
      <c r="B441">
        <v>0</v>
      </c>
      <c r="C441" s="9">
        <f t="shared" si="30"/>
        <v>0</v>
      </c>
      <c r="D441" s="12">
        <f t="shared" si="31"/>
        <v>-26727.95602490128</v>
      </c>
      <c r="E441" s="12">
        <f t="shared" si="32"/>
        <v>0.7387951024520868</v>
      </c>
      <c r="F441" s="12">
        <f t="shared" si="33"/>
        <v>-1.5020182017546064</v>
      </c>
      <c r="G441">
        <f t="shared" si="34"/>
        <v>3.9984628555220016</v>
      </c>
    </row>
    <row r="442" spans="1:7" ht="13.5">
      <c r="A442">
        <v>4.4</v>
      </c>
      <c r="B442">
        <v>0</v>
      </c>
      <c r="C442" s="9">
        <f t="shared" si="30"/>
        <v>0</v>
      </c>
      <c r="D442" s="12">
        <f t="shared" si="31"/>
        <v>-26851.373565094793</v>
      </c>
      <c r="E442" s="12">
        <f t="shared" si="32"/>
        <v>0.737973354912981</v>
      </c>
      <c r="F442" s="12">
        <f t="shared" si="33"/>
        <v>-1.5128240880981663</v>
      </c>
      <c r="G442">
        <f t="shared" si="34"/>
        <v>3.9984628555220016</v>
      </c>
    </row>
    <row r="443" spans="1:7" ht="13.5">
      <c r="A443">
        <v>4.41</v>
      </c>
      <c r="B443">
        <v>0</v>
      </c>
      <c r="C443" s="9">
        <f t="shared" si="30"/>
        <v>0</v>
      </c>
      <c r="D443" s="12">
        <f t="shared" si="31"/>
        <v>-26975.07534989505</v>
      </c>
      <c r="E443" s="12">
        <f t="shared" si="32"/>
        <v>0.7371543433299379</v>
      </c>
      <c r="F443" s="12">
        <f t="shared" si="33"/>
        <v>-1.5236299744417243</v>
      </c>
      <c r="G443">
        <f t="shared" si="34"/>
        <v>3.9984628555220016</v>
      </c>
    </row>
    <row r="444" spans="1:7" ht="13.5">
      <c r="A444">
        <v>4.42</v>
      </c>
      <c r="B444">
        <v>0</v>
      </c>
      <c r="C444" s="9">
        <f t="shared" si="30"/>
        <v>0</v>
      </c>
      <c r="D444" s="12">
        <f t="shared" si="31"/>
        <v>-27099.061379302057</v>
      </c>
      <c r="E444" s="12">
        <f t="shared" si="32"/>
        <v>0.7363380525545925</v>
      </c>
      <c r="F444" s="12">
        <f t="shared" si="33"/>
        <v>-1.5344358607852824</v>
      </c>
      <c r="G444">
        <f t="shared" si="34"/>
        <v>3.9984628555220016</v>
      </c>
    </row>
    <row r="445" spans="1:7" ht="13.5">
      <c r="A445">
        <v>4.43</v>
      </c>
      <c r="B445">
        <v>0</v>
      </c>
      <c r="C445" s="9">
        <f t="shared" si="30"/>
        <v>0</v>
      </c>
      <c r="D445" s="12">
        <f t="shared" si="31"/>
        <v>-27223.33165331581</v>
      </c>
      <c r="E445" s="12">
        <f t="shared" si="32"/>
        <v>0.7355244675557425</v>
      </c>
      <c r="F445" s="12">
        <f t="shared" si="33"/>
        <v>-1.5452417471288404</v>
      </c>
      <c r="G445">
        <f t="shared" si="34"/>
        <v>3.9984628555220016</v>
      </c>
    </row>
    <row r="446" spans="1:7" ht="13.5">
      <c r="A446">
        <v>4.44</v>
      </c>
      <c r="B446">
        <v>0</v>
      </c>
      <c r="C446" s="9">
        <f t="shared" si="30"/>
        <v>0</v>
      </c>
      <c r="D446" s="12">
        <f t="shared" si="31"/>
        <v>-27347.886171936334</v>
      </c>
      <c r="E446" s="12">
        <f t="shared" si="32"/>
        <v>0.734713573418186</v>
      </c>
      <c r="F446" s="12">
        <f t="shared" si="33"/>
        <v>-1.5560476334723994</v>
      </c>
      <c r="G446">
        <f t="shared" si="34"/>
        <v>3.9984628555220016</v>
      </c>
    </row>
    <row r="447" spans="1:7" ht="13.5">
      <c r="A447">
        <v>4.45</v>
      </c>
      <c r="B447">
        <v>0</v>
      </c>
      <c r="C447" s="9">
        <f t="shared" si="30"/>
        <v>0</v>
      </c>
      <c r="D447" s="12">
        <f t="shared" si="31"/>
        <v>-27472.724935163595</v>
      </c>
      <c r="E447" s="12">
        <f t="shared" si="32"/>
        <v>0.7339053553415729</v>
      </c>
      <c r="F447" s="12">
        <f t="shared" si="33"/>
        <v>-1.5668535198159574</v>
      </c>
      <c r="G447">
        <f t="shared" si="34"/>
        <v>3.9984628555220016</v>
      </c>
    </row>
    <row r="448" spans="1:7" ht="13.5">
      <c r="A448">
        <v>4.46</v>
      </c>
      <c r="B448">
        <v>0</v>
      </c>
      <c r="C448" s="9">
        <f t="shared" si="30"/>
        <v>0</v>
      </c>
      <c r="D448" s="12">
        <f t="shared" si="31"/>
        <v>-27597.847942997603</v>
      </c>
      <c r="E448" s="12">
        <f t="shared" si="32"/>
        <v>0.7330997986392703</v>
      </c>
      <c r="F448" s="12">
        <f t="shared" si="33"/>
        <v>-1.5776594061595155</v>
      </c>
      <c r="G448">
        <f t="shared" si="34"/>
        <v>3.9984628555220016</v>
      </c>
    </row>
    <row r="449" spans="1:7" ht="13.5">
      <c r="A449">
        <v>4.47</v>
      </c>
      <c r="B449">
        <v>0</v>
      </c>
      <c r="C449" s="9">
        <f t="shared" si="30"/>
        <v>0</v>
      </c>
      <c r="D449" s="12">
        <f t="shared" si="31"/>
        <v>-27723.255195438367</v>
      </c>
      <c r="E449" s="12">
        <f t="shared" si="32"/>
        <v>0.732296888737242</v>
      </c>
      <c r="F449" s="12">
        <f t="shared" si="33"/>
        <v>-1.5884652925030736</v>
      </c>
      <c r="G449">
        <f t="shared" si="34"/>
        <v>3.9984628555220016</v>
      </c>
    </row>
    <row r="450" spans="1:7" ht="13.5">
      <c r="A450">
        <v>4.48</v>
      </c>
      <c r="B450">
        <v>0</v>
      </c>
      <c r="C450" s="9">
        <f t="shared" si="30"/>
        <v>0</v>
      </c>
      <c r="D450" s="12">
        <f t="shared" si="31"/>
        <v>-27848.94669248589</v>
      </c>
      <c r="E450" s="12">
        <f t="shared" si="32"/>
        <v>0.7314966111729398</v>
      </c>
      <c r="F450" s="12">
        <f t="shared" si="33"/>
        <v>-1.5992711788466325</v>
      </c>
      <c r="G450">
        <f t="shared" si="34"/>
        <v>3.9984628555220016</v>
      </c>
    </row>
    <row r="451" spans="1:7" ht="13.5">
      <c r="A451">
        <v>4.49</v>
      </c>
      <c r="B451">
        <v>0</v>
      </c>
      <c r="C451" s="9">
        <f aca="true" t="shared" si="35" ref="C451:C514">IF(A451&lt;=$J$2,D451,IF(A451&lt;=2/3*$K$5,E451,IF(A451&lt;=$K$5,F451,0)))</f>
        <v>0</v>
      </c>
      <c r="D451" s="12">
        <f aca="true" t="shared" si="36" ref="D451:D514">2*$I$5/$H$5*A451*(1-(A451/(2*$H$5)))</f>
        <v>-27974.922434140153</v>
      </c>
      <c r="E451" s="12">
        <f aca="true" t="shared" si="37" ref="E451:E514">$I$2/SQRT(A451-$H$2)</f>
        <v>0.7306989515942116</v>
      </c>
      <c r="F451" s="12">
        <f aca="true" t="shared" si="38" ref="F451:F514">-1*$K$2/($K$5-$J$5)*A451+1*$K$2/($K$5-$J$5)*$K$5</f>
        <v>-1.6100770651901906</v>
      </c>
      <c r="G451">
        <f t="shared" si="34"/>
        <v>3.9984628555220016</v>
      </c>
    </row>
    <row r="452" spans="1:7" ht="13.5">
      <c r="A452">
        <v>4.5</v>
      </c>
      <c r="B452">
        <v>0</v>
      </c>
      <c r="C452" s="9">
        <f t="shared" si="35"/>
        <v>0</v>
      </c>
      <c r="D452" s="12">
        <f t="shared" si="36"/>
        <v>-28101.18242040117</v>
      </c>
      <c r="E452" s="12">
        <f t="shared" si="37"/>
        <v>0.7299038957582177</v>
      </c>
      <c r="F452" s="12">
        <f t="shared" si="38"/>
        <v>-1.6208829515337486</v>
      </c>
      <c r="G452">
        <f aca="true" t="shared" si="39" ref="G452:G515">(C451+C452)*$A$3/2+G451</f>
        <v>3.9984628555220016</v>
      </c>
    </row>
    <row r="453" spans="1:7" ht="13.5">
      <c r="A453">
        <v>4.51</v>
      </c>
      <c r="B453">
        <v>0</v>
      </c>
      <c r="C453" s="9">
        <f t="shared" si="35"/>
        <v>0</v>
      </c>
      <c r="D453" s="12">
        <f t="shared" si="36"/>
        <v>-28227.72665126894</v>
      </c>
      <c r="E453" s="12">
        <f t="shared" si="37"/>
        <v>0.7291114295303646</v>
      </c>
      <c r="F453" s="12">
        <f t="shared" si="38"/>
        <v>-1.6316888378773067</v>
      </c>
      <c r="G453">
        <f t="shared" si="39"/>
        <v>3.9984628555220016</v>
      </c>
    </row>
    <row r="454" spans="1:7" ht="13.5">
      <c r="A454">
        <v>4.52</v>
      </c>
      <c r="B454">
        <v>0</v>
      </c>
      <c r="C454" s="9">
        <f t="shared" si="35"/>
        <v>0</v>
      </c>
      <c r="D454" s="12">
        <f t="shared" si="36"/>
        <v>-28354.555126743457</v>
      </c>
      <c r="E454" s="12">
        <f t="shared" si="37"/>
        <v>0.7283215388832486</v>
      </c>
      <c r="F454" s="12">
        <f t="shared" si="38"/>
        <v>-1.6424947242208647</v>
      </c>
      <c r="G454">
        <f t="shared" si="39"/>
        <v>3.9984628555220016</v>
      </c>
    </row>
    <row r="455" spans="1:7" ht="13.5">
      <c r="A455">
        <v>4.53</v>
      </c>
      <c r="B455">
        <v>0</v>
      </c>
      <c r="C455" s="9">
        <f t="shared" si="35"/>
        <v>0</v>
      </c>
      <c r="D455" s="12">
        <f t="shared" si="36"/>
        <v>-28481.66784682474</v>
      </c>
      <c r="E455" s="12">
        <f t="shared" si="37"/>
        <v>0.7275342098956132</v>
      </c>
      <c r="F455" s="12">
        <f t="shared" si="38"/>
        <v>-1.6533006105644237</v>
      </c>
      <c r="G455">
        <f t="shared" si="39"/>
        <v>3.9984628555220016</v>
      </c>
    </row>
    <row r="456" spans="1:7" ht="13.5">
      <c r="A456">
        <v>4.54</v>
      </c>
      <c r="B456">
        <v>0</v>
      </c>
      <c r="C456" s="9">
        <f t="shared" si="35"/>
        <v>0</v>
      </c>
      <c r="D456" s="12">
        <f t="shared" si="36"/>
        <v>-28609.064811512762</v>
      </c>
      <c r="E456" s="12">
        <f t="shared" si="37"/>
        <v>0.7267494287513192</v>
      </c>
      <c r="F456" s="12">
        <f t="shared" si="38"/>
        <v>-1.6641064969079817</v>
      </c>
      <c r="G456">
        <f t="shared" si="39"/>
        <v>3.9984628555220016</v>
      </c>
    </row>
    <row r="457" spans="1:7" ht="13.5">
      <c r="A457">
        <v>4.55</v>
      </c>
      <c r="B457">
        <v>0</v>
      </c>
      <c r="C457" s="9">
        <f t="shared" si="35"/>
        <v>0</v>
      </c>
      <c r="D457" s="12">
        <f t="shared" si="36"/>
        <v>-28736.74602080754</v>
      </c>
      <c r="E457" s="12">
        <f t="shared" si="37"/>
        <v>0.7259671817383254</v>
      </c>
      <c r="F457" s="12">
        <f t="shared" si="38"/>
        <v>-1.6749123832515398</v>
      </c>
      <c r="G457">
        <f t="shared" si="39"/>
        <v>3.9984628555220016</v>
      </c>
    </row>
    <row r="458" spans="1:7" ht="13.5">
      <c r="A458">
        <v>4.56</v>
      </c>
      <c r="B458">
        <v>0</v>
      </c>
      <c r="C458" s="9">
        <f t="shared" si="35"/>
        <v>0</v>
      </c>
      <c r="D458" s="12">
        <f t="shared" si="36"/>
        <v>-28864.711474709064</v>
      </c>
      <c r="E458" s="12">
        <f t="shared" si="37"/>
        <v>0.7251874552476825</v>
      </c>
      <c r="F458" s="12">
        <f t="shared" si="38"/>
        <v>-1.6857182695950979</v>
      </c>
      <c r="G458">
        <f t="shared" si="39"/>
        <v>3.9984628555220016</v>
      </c>
    </row>
    <row r="459" spans="1:7" ht="13.5">
      <c r="A459">
        <v>4.57</v>
      </c>
      <c r="B459">
        <v>0</v>
      </c>
      <c r="C459" s="9">
        <f t="shared" si="35"/>
        <v>0</v>
      </c>
      <c r="D459" s="12">
        <f t="shared" si="36"/>
        <v>-28992.96117321735</v>
      </c>
      <c r="E459" s="12">
        <f t="shared" si="37"/>
        <v>0.7244102357725395</v>
      </c>
      <c r="F459" s="12">
        <f t="shared" si="38"/>
        <v>-1.6965241559386577</v>
      </c>
      <c r="G459">
        <f t="shared" si="39"/>
        <v>3.9984628555220016</v>
      </c>
    </row>
    <row r="460" spans="1:7" ht="13.5">
      <c r="A460">
        <v>4.58</v>
      </c>
      <c r="B460">
        <v>0</v>
      </c>
      <c r="C460" s="9">
        <f t="shared" si="35"/>
        <v>0</v>
      </c>
      <c r="D460" s="12">
        <f t="shared" si="36"/>
        <v>-29121.49511633238</v>
      </c>
      <c r="E460" s="12">
        <f t="shared" si="37"/>
        <v>0.7236355099071602</v>
      </c>
      <c r="F460" s="12">
        <f t="shared" si="38"/>
        <v>-1.7073300422822157</v>
      </c>
      <c r="G460">
        <f t="shared" si="39"/>
        <v>3.9984628555220016</v>
      </c>
    </row>
    <row r="461" spans="1:7" ht="13.5">
      <c r="A461">
        <v>4.59</v>
      </c>
      <c r="B461">
        <v>0</v>
      </c>
      <c r="C461" s="9">
        <f t="shared" si="35"/>
        <v>0</v>
      </c>
      <c r="D461" s="12">
        <f t="shared" si="36"/>
        <v>-29250.313304054154</v>
      </c>
      <c r="E461" s="12">
        <f t="shared" si="37"/>
        <v>0.7228632643459525</v>
      </c>
      <c r="F461" s="12">
        <f t="shared" si="38"/>
        <v>-1.7181359286257738</v>
      </c>
      <c r="G461">
        <f t="shared" si="39"/>
        <v>3.9984628555220016</v>
      </c>
    </row>
    <row r="462" spans="1:7" ht="13.5">
      <c r="A462">
        <v>4.6</v>
      </c>
      <c r="B462">
        <v>0</v>
      </c>
      <c r="C462" s="9">
        <f t="shared" si="35"/>
        <v>0</v>
      </c>
      <c r="D462" s="12">
        <f t="shared" si="36"/>
        <v>-29379.415736382685</v>
      </c>
      <c r="E462" s="12">
        <f t="shared" si="37"/>
        <v>0.722093485882508</v>
      </c>
      <c r="F462" s="12">
        <f t="shared" si="38"/>
        <v>-1.7289418149693319</v>
      </c>
      <c r="G462">
        <f t="shared" si="39"/>
        <v>3.9984628555220016</v>
      </c>
    </row>
    <row r="463" spans="1:7" ht="13.5">
      <c r="A463">
        <v>4.61</v>
      </c>
      <c r="B463">
        <v>0</v>
      </c>
      <c r="C463" s="9">
        <f t="shared" si="35"/>
        <v>0</v>
      </c>
      <c r="D463" s="12">
        <f t="shared" si="36"/>
        <v>-29508.802413317975</v>
      </c>
      <c r="E463" s="12">
        <f t="shared" si="37"/>
        <v>0.7213261614086542</v>
      </c>
      <c r="F463" s="12">
        <f t="shared" si="38"/>
        <v>-1.7397477013128908</v>
      </c>
      <c r="G463">
        <f t="shared" si="39"/>
        <v>3.9984628555220016</v>
      </c>
    </row>
    <row r="464" spans="1:7" ht="13.5">
      <c r="A464">
        <v>4.62</v>
      </c>
      <c r="B464">
        <v>0</v>
      </c>
      <c r="C464" s="9">
        <f t="shared" si="35"/>
        <v>0</v>
      </c>
      <c r="D464" s="12">
        <f t="shared" si="36"/>
        <v>-29638.47333486001</v>
      </c>
      <c r="E464" s="12">
        <f t="shared" si="37"/>
        <v>0.7205612779135167</v>
      </c>
      <c r="F464" s="12">
        <f t="shared" si="38"/>
        <v>-1.7505535876564489</v>
      </c>
      <c r="G464">
        <f t="shared" si="39"/>
        <v>3.9984628555220016</v>
      </c>
    </row>
    <row r="465" spans="1:7" ht="13.5">
      <c r="A465">
        <v>4.63</v>
      </c>
      <c r="B465">
        <v>0</v>
      </c>
      <c r="C465" s="9">
        <f t="shared" si="35"/>
        <v>0</v>
      </c>
      <c r="D465" s="12">
        <f t="shared" si="36"/>
        <v>-29768.42850100879</v>
      </c>
      <c r="E465" s="12">
        <f t="shared" si="37"/>
        <v>0.7197988224825922</v>
      </c>
      <c r="F465" s="12">
        <f t="shared" si="38"/>
        <v>-1.761359474000007</v>
      </c>
      <c r="G465">
        <f t="shared" si="39"/>
        <v>3.9984628555220016</v>
      </c>
    </row>
    <row r="466" spans="1:7" ht="13.5">
      <c r="A466">
        <v>4.64</v>
      </c>
      <c r="B466">
        <v>0</v>
      </c>
      <c r="C466" s="9">
        <f t="shared" si="35"/>
        <v>0</v>
      </c>
      <c r="D466" s="12">
        <f t="shared" si="36"/>
        <v>-29898.66791176433</v>
      </c>
      <c r="E466" s="12">
        <f t="shared" si="37"/>
        <v>0.7190387822968332</v>
      </c>
      <c r="F466" s="12">
        <f t="shared" si="38"/>
        <v>-1.772165360343565</v>
      </c>
      <c r="G466">
        <f t="shared" si="39"/>
        <v>3.9984628555220016</v>
      </c>
    </row>
    <row r="467" spans="1:7" ht="13.5">
      <c r="A467">
        <v>4.65</v>
      </c>
      <c r="B467">
        <v>0</v>
      </c>
      <c r="C467" s="9">
        <f t="shared" si="35"/>
        <v>0</v>
      </c>
      <c r="D467" s="12">
        <f t="shared" si="36"/>
        <v>-30029.19156712663</v>
      </c>
      <c r="E467" s="12">
        <f t="shared" si="37"/>
        <v>0.7182811446317424</v>
      </c>
      <c r="F467" s="12">
        <f t="shared" si="38"/>
        <v>-1.782971246687124</v>
      </c>
      <c r="G467">
        <f t="shared" si="39"/>
        <v>3.9984628555220016</v>
      </c>
    </row>
    <row r="468" spans="1:7" ht="13.5">
      <c r="A468">
        <v>4.66</v>
      </c>
      <c r="B468">
        <v>0</v>
      </c>
      <c r="C468" s="9">
        <f t="shared" si="35"/>
        <v>0</v>
      </c>
      <c r="D468" s="12">
        <f t="shared" si="36"/>
        <v>-30159.99946709567</v>
      </c>
      <c r="E468" s="12">
        <f t="shared" si="37"/>
        <v>0.7175258968564786</v>
      </c>
      <c r="F468" s="12">
        <f t="shared" si="38"/>
        <v>-1.793777133030682</v>
      </c>
      <c r="G468">
        <f t="shared" si="39"/>
        <v>3.9984628555220016</v>
      </c>
    </row>
    <row r="469" spans="1:7" ht="13.5">
      <c r="A469">
        <v>4.67</v>
      </c>
      <c r="B469">
        <v>0</v>
      </c>
      <c r="C469" s="9">
        <f t="shared" si="35"/>
        <v>0</v>
      </c>
      <c r="D469" s="12">
        <f t="shared" si="36"/>
        <v>-30291.09161167146</v>
      </c>
      <c r="E469" s="12">
        <f t="shared" si="37"/>
        <v>0.7167730264329712</v>
      </c>
      <c r="F469" s="12">
        <f t="shared" si="38"/>
        <v>-1.80458301937424</v>
      </c>
      <c r="G469">
        <f t="shared" si="39"/>
        <v>3.9984628555220016</v>
      </c>
    </row>
    <row r="470" spans="1:7" ht="13.5">
      <c r="A470">
        <v>4.68</v>
      </c>
      <c r="B470">
        <v>0</v>
      </c>
      <c r="C470" s="9">
        <f t="shared" si="35"/>
        <v>0</v>
      </c>
      <c r="D470" s="12">
        <f t="shared" si="36"/>
        <v>-30422.468000854</v>
      </c>
      <c r="E470" s="12">
        <f t="shared" si="37"/>
        <v>0.7160225209150473</v>
      </c>
      <c r="F470" s="12">
        <f t="shared" si="38"/>
        <v>-1.815388905717798</v>
      </c>
      <c r="G470">
        <f t="shared" si="39"/>
        <v>3.9984628555220016</v>
      </c>
    </row>
    <row r="471" spans="1:7" ht="13.5">
      <c r="A471">
        <v>4.69</v>
      </c>
      <c r="B471">
        <v>0</v>
      </c>
      <c r="C471" s="9">
        <f t="shared" si="35"/>
        <v>0</v>
      </c>
      <c r="D471" s="12">
        <f t="shared" si="36"/>
        <v>-30554.128634643304</v>
      </c>
      <c r="E471" s="12">
        <f t="shared" si="37"/>
        <v>0.7152743679475656</v>
      </c>
      <c r="F471" s="12">
        <f t="shared" si="38"/>
        <v>-1.826194792061357</v>
      </c>
      <c r="G471">
        <f t="shared" si="39"/>
        <v>3.9984628555220016</v>
      </c>
    </row>
    <row r="472" spans="1:7" ht="13.5">
      <c r="A472">
        <v>4.7</v>
      </c>
      <c r="B472">
        <v>0</v>
      </c>
      <c r="C472" s="9">
        <f t="shared" si="35"/>
        <v>0</v>
      </c>
      <c r="D472" s="12">
        <f t="shared" si="36"/>
        <v>-30686.073513039348</v>
      </c>
      <c r="E472" s="12">
        <f t="shared" si="37"/>
        <v>0.7145285552655648</v>
      </c>
      <c r="F472" s="12">
        <f t="shared" si="38"/>
        <v>-1.837000678404915</v>
      </c>
      <c r="G472">
        <f t="shared" si="39"/>
        <v>3.9984628555220016</v>
      </c>
    </row>
    <row r="473" spans="1:7" ht="13.5">
      <c r="A473">
        <v>4.71</v>
      </c>
      <c r="B473">
        <v>0</v>
      </c>
      <c r="C473" s="9">
        <f t="shared" si="35"/>
        <v>0</v>
      </c>
      <c r="D473" s="12">
        <f t="shared" si="36"/>
        <v>-30818.302636042143</v>
      </c>
      <c r="E473" s="12">
        <f t="shared" si="37"/>
        <v>0.7137850706934163</v>
      </c>
      <c r="F473" s="12">
        <f t="shared" si="38"/>
        <v>-1.8478065647484732</v>
      </c>
      <c r="G473">
        <f t="shared" si="39"/>
        <v>3.9984628555220016</v>
      </c>
    </row>
    <row r="474" spans="1:7" ht="13.5">
      <c r="A474">
        <v>4.72</v>
      </c>
      <c r="B474">
        <v>0</v>
      </c>
      <c r="C474" s="9">
        <f t="shared" si="35"/>
        <v>0</v>
      </c>
      <c r="D474" s="12">
        <f t="shared" si="36"/>
        <v>-30950.81600365169</v>
      </c>
      <c r="E474" s="12">
        <f t="shared" si="37"/>
        <v>0.7130439021439918</v>
      </c>
      <c r="F474" s="12">
        <f t="shared" si="38"/>
        <v>-1.8586124510920312</v>
      </c>
      <c r="G474">
        <f t="shared" si="39"/>
        <v>3.9984628555220016</v>
      </c>
    </row>
    <row r="475" spans="1:7" ht="13.5">
      <c r="A475">
        <v>4.73</v>
      </c>
      <c r="B475">
        <v>0</v>
      </c>
      <c r="C475" s="9">
        <f t="shared" si="35"/>
        <v>0</v>
      </c>
      <c r="D475" s="12">
        <f t="shared" si="36"/>
        <v>-31083.613615868</v>
      </c>
      <c r="E475" s="12">
        <f t="shared" si="37"/>
        <v>0.7123050376178357</v>
      </c>
      <c r="F475" s="12">
        <f t="shared" si="38"/>
        <v>-1.869418337435591</v>
      </c>
      <c r="G475">
        <f t="shared" si="39"/>
        <v>3.9984628555220016</v>
      </c>
    </row>
    <row r="476" spans="1:7" ht="13.5">
      <c r="A476">
        <v>4.74</v>
      </c>
      <c r="B476">
        <v>0</v>
      </c>
      <c r="C476" s="9">
        <f t="shared" si="35"/>
        <v>0</v>
      </c>
      <c r="D476" s="12">
        <f t="shared" si="36"/>
        <v>-31216.695472691048</v>
      </c>
      <c r="E476" s="12">
        <f t="shared" si="37"/>
        <v>0.7115684652023513</v>
      </c>
      <c r="F476" s="12">
        <f t="shared" si="38"/>
        <v>-1.880224223779149</v>
      </c>
      <c r="G476">
        <f t="shared" si="39"/>
        <v>3.9984628555220016</v>
      </c>
    </row>
    <row r="477" spans="1:7" ht="13.5">
      <c r="A477">
        <v>4.75</v>
      </c>
      <c r="B477">
        <v>0</v>
      </c>
      <c r="C477" s="9">
        <f t="shared" si="35"/>
        <v>0</v>
      </c>
      <c r="D477" s="12">
        <f t="shared" si="36"/>
        <v>-31350.061574120846</v>
      </c>
      <c r="E477" s="12">
        <f t="shared" si="37"/>
        <v>0.7108341730709925</v>
      </c>
      <c r="F477" s="12">
        <f t="shared" si="38"/>
        <v>-1.8910301101227072</v>
      </c>
      <c r="G477">
        <f t="shared" si="39"/>
        <v>3.9984628555220016</v>
      </c>
    </row>
    <row r="478" spans="1:7" ht="13.5">
      <c r="A478">
        <v>4.76</v>
      </c>
      <c r="B478">
        <v>0</v>
      </c>
      <c r="C478" s="9">
        <f t="shared" si="35"/>
        <v>0</v>
      </c>
      <c r="D478" s="12">
        <f t="shared" si="36"/>
        <v>-31483.7119201574</v>
      </c>
      <c r="E478" s="12">
        <f t="shared" si="37"/>
        <v>0.710102149482467</v>
      </c>
      <c r="F478" s="12">
        <f t="shared" si="38"/>
        <v>-1.9018359964662652</v>
      </c>
      <c r="G478">
        <f t="shared" si="39"/>
        <v>3.9984628555220016</v>
      </c>
    </row>
    <row r="479" spans="1:7" ht="13.5">
      <c r="A479">
        <v>4.77</v>
      </c>
      <c r="B479">
        <v>0</v>
      </c>
      <c r="C479" s="9">
        <f t="shared" si="35"/>
        <v>0</v>
      </c>
      <c r="D479" s="12">
        <f t="shared" si="36"/>
        <v>-31617.646510800703</v>
      </c>
      <c r="E479" s="12">
        <f t="shared" si="37"/>
        <v>0.7093723827799475</v>
      </c>
      <c r="F479" s="12">
        <f t="shared" si="38"/>
        <v>-1.9126418828098233</v>
      </c>
      <c r="G479">
        <f t="shared" si="39"/>
        <v>3.9984628555220016</v>
      </c>
    </row>
    <row r="480" spans="1:7" ht="13.5">
      <c r="A480">
        <v>4.78</v>
      </c>
      <c r="B480">
        <v>0</v>
      </c>
      <c r="C480" s="9">
        <f t="shared" si="35"/>
        <v>0</v>
      </c>
      <c r="D480" s="12">
        <f t="shared" si="36"/>
        <v>-31751.865346050778</v>
      </c>
      <c r="E480" s="12">
        <f t="shared" si="37"/>
        <v>0.7086448613902925</v>
      </c>
      <c r="F480" s="12">
        <f t="shared" si="38"/>
        <v>-1.9234477691533822</v>
      </c>
      <c r="G480">
        <f t="shared" si="39"/>
        <v>3.9984628555220016</v>
      </c>
    </row>
    <row r="481" spans="1:7" ht="13.5">
      <c r="A481">
        <v>4.79</v>
      </c>
      <c r="B481">
        <v>0</v>
      </c>
      <c r="C481" s="9">
        <f t="shared" si="35"/>
        <v>0</v>
      </c>
      <c r="D481" s="12">
        <f t="shared" si="36"/>
        <v>-31886.36842590758</v>
      </c>
      <c r="E481" s="12">
        <f t="shared" si="37"/>
        <v>0.7079195738232748</v>
      </c>
      <c r="F481" s="12">
        <f t="shared" si="38"/>
        <v>-1.9342536554969403</v>
      </c>
      <c r="G481">
        <f t="shared" si="39"/>
        <v>3.9984628555220016</v>
      </c>
    </row>
    <row r="482" spans="1:7" ht="13.5">
      <c r="A482">
        <v>4.8</v>
      </c>
      <c r="B482">
        <v>0</v>
      </c>
      <c r="C482" s="9">
        <f t="shared" si="35"/>
        <v>0</v>
      </c>
      <c r="D482" s="12">
        <f t="shared" si="36"/>
        <v>-32021.15575037114</v>
      </c>
      <c r="E482" s="12">
        <f t="shared" si="37"/>
        <v>0.7071965086708196</v>
      </c>
      <c r="F482" s="12">
        <f t="shared" si="38"/>
        <v>-1.9450595418404983</v>
      </c>
      <c r="G482">
        <f t="shared" si="39"/>
        <v>3.9984628555220016</v>
      </c>
    </row>
    <row r="483" spans="1:7" ht="13.5">
      <c r="A483">
        <v>4.81</v>
      </c>
      <c r="B483">
        <v>0</v>
      </c>
      <c r="C483" s="9">
        <f t="shared" si="35"/>
        <v>0</v>
      </c>
      <c r="D483" s="12">
        <f t="shared" si="36"/>
        <v>-32156.22731944145</v>
      </c>
      <c r="E483" s="12">
        <f t="shared" si="37"/>
        <v>0.7064756546062513</v>
      </c>
      <c r="F483" s="12">
        <f t="shared" si="38"/>
        <v>-1.9558654281840564</v>
      </c>
      <c r="G483">
        <f t="shared" si="39"/>
        <v>3.9984628555220016</v>
      </c>
    </row>
    <row r="484" spans="1:7" ht="13.5">
      <c r="A484">
        <v>4.82</v>
      </c>
      <c r="B484">
        <v>0</v>
      </c>
      <c r="C484" s="9">
        <f t="shared" si="35"/>
        <v>0</v>
      </c>
      <c r="D484" s="12">
        <f t="shared" si="36"/>
        <v>-32291.583133118518</v>
      </c>
      <c r="E484" s="12">
        <f t="shared" si="37"/>
        <v>0.7057570003835475</v>
      </c>
      <c r="F484" s="12">
        <f t="shared" si="38"/>
        <v>-1.9666713145276153</v>
      </c>
      <c r="G484">
        <f t="shared" si="39"/>
        <v>3.9984628555220016</v>
      </c>
    </row>
    <row r="485" spans="1:7" ht="13.5">
      <c r="A485">
        <v>4.83</v>
      </c>
      <c r="B485">
        <v>0</v>
      </c>
      <c r="C485" s="9">
        <f t="shared" si="35"/>
        <v>0</v>
      </c>
      <c r="D485" s="12">
        <f t="shared" si="36"/>
        <v>-32427.22319140233</v>
      </c>
      <c r="E485" s="12">
        <f t="shared" si="37"/>
        <v>0.7050405348366023</v>
      </c>
      <c r="F485" s="12">
        <f t="shared" si="38"/>
        <v>-1.9774772008711734</v>
      </c>
      <c r="G485">
        <f t="shared" si="39"/>
        <v>3.9984628555220016</v>
      </c>
    </row>
    <row r="486" spans="1:7" ht="13.5">
      <c r="A486">
        <v>4.84</v>
      </c>
      <c r="B486">
        <v>0</v>
      </c>
      <c r="C486" s="9">
        <f t="shared" si="35"/>
        <v>0</v>
      </c>
      <c r="D486" s="12">
        <f t="shared" si="36"/>
        <v>-32563.14749429289</v>
      </c>
      <c r="E486" s="12">
        <f t="shared" si="37"/>
        <v>0.7043262468784984</v>
      </c>
      <c r="F486" s="12">
        <f t="shared" si="38"/>
        <v>-1.9882830872147315</v>
      </c>
      <c r="G486">
        <f t="shared" si="39"/>
        <v>3.9984628555220016</v>
      </c>
    </row>
    <row r="487" spans="1:7" ht="13.5">
      <c r="A487">
        <v>4.85</v>
      </c>
      <c r="B487">
        <v>0</v>
      </c>
      <c r="C487" s="9">
        <f t="shared" si="35"/>
        <v>0</v>
      </c>
      <c r="D487" s="12">
        <f t="shared" si="36"/>
        <v>-32699.356041790204</v>
      </c>
      <c r="E487" s="12">
        <f t="shared" si="37"/>
        <v>0.7036141255007853</v>
      </c>
      <c r="F487" s="12">
        <f t="shared" si="38"/>
        <v>-1.9990889735582895</v>
      </c>
      <c r="G487">
        <f t="shared" si="39"/>
        <v>3.9984628555220016</v>
      </c>
    </row>
    <row r="488" spans="1:7" ht="13.5">
      <c r="A488">
        <v>4.86</v>
      </c>
      <c r="B488">
        <v>0</v>
      </c>
      <c r="C488" s="9">
        <f t="shared" si="35"/>
        <v>0</v>
      </c>
      <c r="D488" s="12">
        <f t="shared" si="36"/>
        <v>-32835.848833894284</v>
      </c>
      <c r="E488" s="12">
        <f t="shared" si="37"/>
        <v>0.7029041597727674</v>
      </c>
      <c r="F488" s="12">
        <f t="shared" si="38"/>
        <v>-2.0098948599018485</v>
      </c>
      <c r="G488">
        <f t="shared" si="39"/>
        <v>3.9984628555220016</v>
      </c>
    </row>
    <row r="489" spans="1:7" ht="13.5">
      <c r="A489">
        <v>4.87</v>
      </c>
      <c r="B489">
        <v>0</v>
      </c>
      <c r="C489" s="9">
        <f t="shared" si="35"/>
        <v>0</v>
      </c>
      <c r="D489" s="12">
        <f t="shared" si="36"/>
        <v>-32972.6258706051</v>
      </c>
      <c r="E489" s="12">
        <f t="shared" si="37"/>
        <v>0.7021963388407994</v>
      </c>
      <c r="F489" s="12">
        <f t="shared" si="38"/>
        <v>-2.0207007462454065</v>
      </c>
      <c r="G489">
        <f t="shared" si="39"/>
        <v>3.9984628555220016</v>
      </c>
    </row>
    <row r="490" spans="1:7" ht="13.5">
      <c r="A490">
        <v>4.88</v>
      </c>
      <c r="B490">
        <v>0</v>
      </c>
      <c r="C490" s="9">
        <f t="shared" si="35"/>
        <v>0</v>
      </c>
      <c r="D490" s="12">
        <f t="shared" si="36"/>
        <v>-33109.68715192267</v>
      </c>
      <c r="E490" s="12">
        <f t="shared" si="37"/>
        <v>0.7014906519275894</v>
      </c>
      <c r="F490" s="12">
        <f t="shared" si="38"/>
        <v>-2.0315066325889646</v>
      </c>
      <c r="G490">
        <f t="shared" si="39"/>
        <v>3.9984628555220016</v>
      </c>
    </row>
    <row r="491" spans="1:7" ht="13.5">
      <c r="A491">
        <v>4.89</v>
      </c>
      <c r="B491">
        <v>0</v>
      </c>
      <c r="C491" s="9">
        <f t="shared" si="35"/>
        <v>0</v>
      </c>
      <c r="D491" s="12">
        <f t="shared" si="36"/>
        <v>-33247.03267784699</v>
      </c>
      <c r="E491" s="12">
        <f t="shared" si="37"/>
        <v>0.7007870883315089</v>
      </c>
      <c r="F491" s="12">
        <f t="shared" si="38"/>
        <v>-2.0423125189325235</v>
      </c>
      <c r="G491">
        <f t="shared" si="39"/>
        <v>3.9984628555220016</v>
      </c>
    </row>
    <row r="492" spans="1:7" ht="13.5">
      <c r="A492">
        <v>4.9</v>
      </c>
      <c r="B492">
        <v>0</v>
      </c>
      <c r="C492" s="9">
        <f t="shared" si="35"/>
        <v>0</v>
      </c>
      <c r="D492" s="12">
        <f t="shared" si="36"/>
        <v>-33384.662448378076</v>
      </c>
      <c r="E492" s="12">
        <f t="shared" si="37"/>
        <v>0.7000856374259126</v>
      </c>
      <c r="F492" s="12">
        <f t="shared" si="38"/>
        <v>-2.0531184052760825</v>
      </c>
      <c r="G492">
        <f t="shared" si="39"/>
        <v>3.9984628555220016</v>
      </c>
    </row>
    <row r="493" spans="1:7" ht="13.5">
      <c r="A493">
        <v>4.91</v>
      </c>
      <c r="B493">
        <v>0</v>
      </c>
      <c r="C493" s="9">
        <f t="shared" si="35"/>
        <v>0</v>
      </c>
      <c r="D493" s="12">
        <f t="shared" si="36"/>
        <v>-33522.5764635159</v>
      </c>
      <c r="E493" s="12">
        <f t="shared" si="37"/>
        <v>0.6993862886584625</v>
      </c>
      <c r="F493" s="12">
        <f t="shared" si="38"/>
        <v>-2.0639242916196405</v>
      </c>
      <c r="G493">
        <f t="shared" si="39"/>
        <v>3.9984628555220016</v>
      </c>
    </row>
    <row r="494" spans="1:7" ht="13.5">
      <c r="A494">
        <v>4.92</v>
      </c>
      <c r="B494">
        <v>0</v>
      </c>
      <c r="C494" s="9">
        <f t="shared" si="35"/>
        <v>0</v>
      </c>
      <c r="D494" s="12">
        <f t="shared" si="36"/>
        <v>-33660.774723260474</v>
      </c>
      <c r="E494" s="12">
        <f t="shared" si="37"/>
        <v>0.6986890315504632</v>
      </c>
      <c r="F494" s="12">
        <f t="shared" si="38"/>
        <v>-2.0747301779631986</v>
      </c>
      <c r="G494">
        <f t="shared" si="39"/>
        <v>3.9984628555220016</v>
      </c>
    </row>
    <row r="495" spans="1:7" ht="13.5">
      <c r="A495">
        <v>4.93</v>
      </c>
      <c r="B495">
        <v>0</v>
      </c>
      <c r="C495" s="9">
        <f t="shared" si="35"/>
        <v>0</v>
      </c>
      <c r="D495" s="12">
        <f t="shared" si="36"/>
        <v>-33799.2572276118</v>
      </c>
      <c r="E495" s="12">
        <f t="shared" si="37"/>
        <v>0.6979938556962006</v>
      </c>
      <c r="F495" s="12">
        <f t="shared" si="38"/>
        <v>-2.0855360643067566</v>
      </c>
      <c r="G495">
        <f t="shared" si="39"/>
        <v>3.9984628555220016</v>
      </c>
    </row>
    <row r="496" spans="1:7" ht="13.5">
      <c r="A496">
        <v>4.94</v>
      </c>
      <c r="B496">
        <v>0</v>
      </c>
      <c r="C496" s="9">
        <f t="shared" si="35"/>
        <v>0</v>
      </c>
      <c r="D496" s="12">
        <f t="shared" si="36"/>
        <v>-33938.023976569886</v>
      </c>
      <c r="E496" s="12">
        <f t="shared" si="37"/>
        <v>0.6973007507622908</v>
      </c>
      <c r="F496" s="12">
        <f t="shared" si="38"/>
        <v>-2.0963419506503156</v>
      </c>
      <c r="G496">
        <f t="shared" si="39"/>
        <v>3.9984628555220016</v>
      </c>
    </row>
    <row r="497" spans="1:7" ht="13.5">
      <c r="A497">
        <v>4.95</v>
      </c>
      <c r="B497">
        <v>0</v>
      </c>
      <c r="C497" s="9">
        <f t="shared" si="35"/>
        <v>0</v>
      </c>
      <c r="D497" s="12">
        <f t="shared" si="36"/>
        <v>-34077.074970134716</v>
      </c>
      <c r="E497" s="12">
        <f t="shared" si="37"/>
        <v>0.6966097064870344</v>
      </c>
      <c r="F497" s="12">
        <f t="shared" si="38"/>
        <v>-2.1071478369938736</v>
      </c>
      <c r="G497">
        <f t="shared" si="39"/>
        <v>3.9984628555220016</v>
      </c>
    </row>
    <row r="498" spans="1:7" ht="13.5">
      <c r="A498">
        <v>4.96</v>
      </c>
      <c r="B498">
        <v>0</v>
      </c>
      <c r="C498" s="9">
        <f t="shared" si="35"/>
        <v>0</v>
      </c>
      <c r="D498" s="12">
        <f t="shared" si="36"/>
        <v>-34216.41020830629</v>
      </c>
      <c r="E498" s="12">
        <f t="shared" si="37"/>
        <v>0.6959207126797787</v>
      </c>
      <c r="F498" s="12">
        <f t="shared" si="38"/>
        <v>-2.1179537233374317</v>
      </c>
      <c r="G498">
        <f t="shared" si="39"/>
        <v>3.9984628555220016</v>
      </c>
    </row>
    <row r="499" spans="1:7" ht="13.5">
      <c r="A499">
        <v>4.97</v>
      </c>
      <c r="B499">
        <v>0</v>
      </c>
      <c r="C499" s="9">
        <f t="shared" si="35"/>
        <v>0</v>
      </c>
      <c r="D499" s="12">
        <f t="shared" si="36"/>
        <v>-34356.02969108462</v>
      </c>
      <c r="E499" s="12">
        <f t="shared" si="37"/>
        <v>0.6952337592202865</v>
      </c>
      <c r="F499" s="12">
        <f t="shared" si="38"/>
        <v>-2.1287596096809898</v>
      </c>
      <c r="G499">
        <f t="shared" si="39"/>
        <v>3.9984628555220016</v>
      </c>
    </row>
    <row r="500" spans="1:7" ht="13.5">
      <c r="A500">
        <v>4.98</v>
      </c>
      <c r="B500">
        <v>0</v>
      </c>
      <c r="C500" s="9">
        <f t="shared" si="35"/>
        <v>0</v>
      </c>
      <c r="D500" s="12">
        <f t="shared" si="36"/>
        <v>-34495.933418469715</v>
      </c>
      <c r="E500" s="12">
        <f t="shared" si="37"/>
        <v>0.6945488360581114</v>
      </c>
      <c r="F500" s="12">
        <f t="shared" si="38"/>
        <v>-2.1395654960245487</v>
      </c>
      <c r="G500">
        <f t="shared" si="39"/>
        <v>3.9984628555220016</v>
      </c>
    </row>
    <row r="501" spans="1:7" ht="13.5">
      <c r="A501">
        <v>4.99</v>
      </c>
      <c r="B501">
        <v>0</v>
      </c>
      <c r="C501" s="9">
        <f t="shared" si="35"/>
        <v>0</v>
      </c>
      <c r="D501" s="12">
        <f t="shared" si="36"/>
        <v>-34636.12139046155</v>
      </c>
      <c r="E501" s="12">
        <f t="shared" si="37"/>
        <v>0.6938659332119812</v>
      </c>
      <c r="F501" s="12">
        <f t="shared" si="38"/>
        <v>-2.1503713823681068</v>
      </c>
      <c r="G501">
        <f t="shared" si="39"/>
        <v>3.9984628555220016</v>
      </c>
    </row>
    <row r="502" spans="1:7" ht="13.5">
      <c r="A502">
        <v>5</v>
      </c>
      <c r="B502">
        <v>0</v>
      </c>
      <c r="C502" s="9">
        <f t="shared" si="35"/>
        <v>0</v>
      </c>
      <c r="D502" s="12">
        <f t="shared" si="36"/>
        <v>-34776.59360706013</v>
      </c>
      <c r="E502" s="12">
        <f t="shared" si="37"/>
        <v>0.6931850407691853</v>
      </c>
      <c r="F502" s="12">
        <f t="shared" si="38"/>
        <v>-2.161177268711665</v>
      </c>
      <c r="G502">
        <f t="shared" si="39"/>
        <v>3.9984628555220016</v>
      </c>
    </row>
    <row r="503" spans="1:7" ht="13.5">
      <c r="A503">
        <v>5.01</v>
      </c>
      <c r="B503">
        <v>0</v>
      </c>
      <c r="C503" s="9">
        <f t="shared" si="35"/>
        <v>0</v>
      </c>
      <c r="D503" s="12">
        <f t="shared" si="36"/>
        <v>-34917.35006826547</v>
      </c>
      <c r="E503" s="12">
        <f t="shared" si="37"/>
        <v>0.6925061488849721</v>
      </c>
      <c r="F503" s="12">
        <f t="shared" si="38"/>
        <v>-2.171983155055223</v>
      </c>
      <c r="G503">
        <f t="shared" si="39"/>
        <v>3.9984628555220016</v>
      </c>
    </row>
    <row r="504" spans="1:7" ht="13.5">
      <c r="A504">
        <v>5.02</v>
      </c>
      <c r="B504">
        <v>0</v>
      </c>
      <c r="C504" s="9">
        <f t="shared" si="35"/>
        <v>0</v>
      </c>
      <c r="D504" s="12">
        <f t="shared" si="36"/>
        <v>-35058.39077407756</v>
      </c>
      <c r="E504" s="12">
        <f t="shared" si="37"/>
        <v>0.6918292477819499</v>
      </c>
      <c r="F504" s="12">
        <f t="shared" si="38"/>
        <v>-2.182789041398781</v>
      </c>
      <c r="G504">
        <f t="shared" si="39"/>
        <v>3.9984628555220016</v>
      </c>
    </row>
    <row r="505" spans="1:7" ht="13.5">
      <c r="A505">
        <v>5.03</v>
      </c>
      <c r="B505">
        <v>0</v>
      </c>
      <c r="C505" s="9">
        <f t="shared" si="35"/>
        <v>0</v>
      </c>
      <c r="D505" s="12">
        <f t="shared" si="36"/>
        <v>-35199.71572449642</v>
      </c>
      <c r="E505" s="12">
        <f t="shared" si="37"/>
        <v>0.6911543277494965</v>
      </c>
      <c r="F505" s="12">
        <f t="shared" si="38"/>
        <v>-2.19359492774234</v>
      </c>
      <c r="G505">
        <f t="shared" si="39"/>
        <v>3.9984628555220016</v>
      </c>
    </row>
    <row r="506" spans="1:7" ht="13.5">
      <c r="A506">
        <v>5.04</v>
      </c>
      <c r="B506">
        <v>0</v>
      </c>
      <c r="C506" s="9">
        <f t="shared" si="35"/>
        <v>0</v>
      </c>
      <c r="D506" s="12">
        <f t="shared" si="36"/>
        <v>-35341.324919522005</v>
      </c>
      <c r="E506" s="12">
        <f t="shared" si="37"/>
        <v>0.690481379143173</v>
      </c>
      <c r="F506" s="12">
        <f t="shared" si="38"/>
        <v>-2.204400814085899</v>
      </c>
      <c r="G506">
        <f t="shared" si="39"/>
        <v>3.9984628555220016</v>
      </c>
    </row>
    <row r="507" spans="1:7" ht="13.5">
      <c r="A507">
        <v>5.05</v>
      </c>
      <c r="B507">
        <v>0</v>
      </c>
      <c r="C507" s="9">
        <f t="shared" si="35"/>
        <v>0</v>
      </c>
      <c r="D507" s="12">
        <f t="shared" si="36"/>
        <v>-35483.21835915434</v>
      </c>
      <c r="E507" s="12">
        <f t="shared" si="37"/>
        <v>0.6898103923841459</v>
      </c>
      <c r="F507" s="12">
        <f t="shared" si="38"/>
        <v>-2.215206700429457</v>
      </c>
      <c r="G507">
        <f t="shared" si="39"/>
        <v>3.9984628555220016</v>
      </c>
    </row>
    <row r="508" spans="1:7" ht="13.5">
      <c r="A508">
        <v>5.06</v>
      </c>
      <c r="B508">
        <v>0</v>
      </c>
      <c r="C508" s="9">
        <f t="shared" si="35"/>
        <v>0</v>
      </c>
      <c r="D508" s="12">
        <f t="shared" si="36"/>
        <v>-35625.39604339344</v>
      </c>
      <c r="E508" s="12">
        <f t="shared" si="37"/>
        <v>0.689141357958614</v>
      </c>
      <c r="F508" s="12">
        <f t="shared" si="38"/>
        <v>-2.226012586773015</v>
      </c>
      <c r="G508">
        <f t="shared" si="39"/>
        <v>3.9984628555220016</v>
      </c>
    </row>
    <row r="509" spans="1:7" ht="13.5">
      <c r="A509">
        <v>5.07</v>
      </c>
      <c r="B509">
        <v>0</v>
      </c>
      <c r="C509" s="9">
        <f t="shared" si="35"/>
        <v>0</v>
      </c>
      <c r="D509" s="12">
        <f t="shared" si="36"/>
        <v>-35767.8579722393</v>
      </c>
      <c r="E509" s="12">
        <f t="shared" si="37"/>
        <v>0.6884742664172416</v>
      </c>
      <c r="F509" s="12">
        <f t="shared" si="38"/>
        <v>-2.236818473116574</v>
      </c>
      <c r="G509">
        <f t="shared" si="39"/>
        <v>3.9984628555220016</v>
      </c>
    </row>
    <row r="510" spans="1:7" ht="13.5">
      <c r="A510">
        <v>5.08</v>
      </c>
      <c r="B510">
        <v>0</v>
      </c>
      <c r="C510" s="9">
        <f t="shared" si="35"/>
        <v>0</v>
      </c>
      <c r="D510" s="12">
        <f t="shared" si="36"/>
        <v>-35910.60414569189</v>
      </c>
      <c r="E510" s="12">
        <f t="shared" si="37"/>
        <v>0.6878091083745991</v>
      </c>
      <c r="F510" s="12">
        <f t="shared" si="38"/>
        <v>-2.247624359460132</v>
      </c>
      <c r="G510">
        <f t="shared" si="39"/>
        <v>3.9984628555220016</v>
      </c>
    </row>
    <row r="511" spans="1:7" ht="13.5">
      <c r="A511">
        <v>5.09</v>
      </c>
      <c r="B511">
        <v>0</v>
      </c>
      <c r="C511" s="9">
        <f t="shared" si="35"/>
        <v>0</v>
      </c>
      <c r="D511" s="12">
        <f t="shared" si="36"/>
        <v>-36053.634563751235</v>
      </c>
      <c r="E511" s="12">
        <f t="shared" si="37"/>
        <v>0.6871458745086064</v>
      </c>
      <c r="F511" s="12">
        <f t="shared" si="38"/>
        <v>-2.25843024580369</v>
      </c>
      <c r="G511">
        <f t="shared" si="39"/>
        <v>3.9984628555220016</v>
      </c>
    </row>
    <row r="512" spans="1:7" ht="13.5">
      <c r="A512">
        <v>5.1</v>
      </c>
      <c r="B512">
        <v>0</v>
      </c>
      <c r="C512" s="9">
        <f t="shared" si="35"/>
        <v>0</v>
      </c>
      <c r="D512" s="12">
        <f t="shared" si="36"/>
        <v>-36196.94922641733</v>
      </c>
      <c r="E512" s="12">
        <f t="shared" si="37"/>
        <v>0.6864845555599863</v>
      </c>
      <c r="F512" s="12">
        <f t="shared" si="38"/>
        <v>-2.269236132147248</v>
      </c>
      <c r="G512">
        <f t="shared" si="39"/>
        <v>3.9984628555220016</v>
      </c>
    </row>
    <row r="513" spans="1:7" ht="13.5">
      <c r="A513">
        <v>5.11</v>
      </c>
      <c r="B513">
        <v>0</v>
      </c>
      <c r="C513" s="9">
        <f t="shared" si="35"/>
        <v>0</v>
      </c>
      <c r="D513" s="12">
        <f t="shared" si="36"/>
        <v>-36340.548133690194</v>
      </c>
      <c r="E513" s="12">
        <f t="shared" si="37"/>
        <v>0.6858251423317202</v>
      </c>
      <c r="F513" s="12">
        <f t="shared" si="38"/>
        <v>-2.280042018490807</v>
      </c>
      <c r="G513">
        <f t="shared" si="39"/>
        <v>3.9984628555220016</v>
      </c>
    </row>
    <row r="514" spans="1:7" ht="13.5">
      <c r="A514">
        <v>5.12</v>
      </c>
      <c r="B514">
        <v>0</v>
      </c>
      <c r="C514" s="9">
        <f t="shared" si="35"/>
        <v>0</v>
      </c>
      <c r="D514" s="12">
        <f t="shared" si="36"/>
        <v>-36484.4312855698</v>
      </c>
      <c r="E514" s="12">
        <f t="shared" si="37"/>
        <v>0.6851676256885114</v>
      </c>
      <c r="F514" s="12">
        <f t="shared" si="38"/>
        <v>-2.290847904834365</v>
      </c>
      <c r="G514">
        <f t="shared" si="39"/>
        <v>3.9984628555220016</v>
      </c>
    </row>
    <row r="515" spans="1:7" ht="13.5">
      <c r="A515">
        <v>5.13</v>
      </c>
      <c r="B515">
        <v>0</v>
      </c>
      <c r="C515" s="9">
        <f aca="true" t="shared" si="40" ref="C515:C578">IF(A515&lt;=$J$2,D515,IF(A515&lt;=2/3*$K$5,E515,IF(A515&lt;=$K$5,F515,0)))</f>
        <v>0</v>
      </c>
      <c r="D515" s="12">
        <f aca="true" t="shared" si="41" ref="D515:D578">2*$I$5/$H$5*A515*(1-(A515/(2*$H$5)))</f>
        <v>-36628.59868205615</v>
      </c>
      <c r="E515" s="12">
        <f aca="true" t="shared" si="42" ref="E515:E578">$I$2/SQRT(A515-$H$2)</f>
        <v>0.6845119965562535</v>
      </c>
      <c r="F515" s="12">
        <f aca="true" t="shared" si="43" ref="F515:F578">-1*$K$2/($K$5-$J$5)*A515+1*$K$2/($K$5-$J$5)*$K$5</f>
        <v>-2.301653791177923</v>
      </c>
      <c r="G515">
        <f t="shared" si="39"/>
        <v>3.9984628555220016</v>
      </c>
    </row>
    <row r="516" spans="1:7" ht="13.5">
      <c r="A516">
        <v>5.14</v>
      </c>
      <c r="B516">
        <v>0</v>
      </c>
      <c r="C516" s="9">
        <f t="shared" si="40"/>
        <v>0</v>
      </c>
      <c r="D516" s="12">
        <f t="shared" si="41"/>
        <v>-36773.050323149255</v>
      </c>
      <c r="E516" s="12">
        <f t="shared" si="42"/>
        <v>0.6838582459215041</v>
      </c>
      <c r="F516" s="12">
        <f t="shared" si="43"/>
        <v>-2.312459677521481</v>
      </c>
      <c r="G516">
        <f aca="true" t="shared" si="44" ref="G516:G579">(C515+C516)*$A$3/2+G515</f>
        <v>3.9984628555220016</v>
      </c>
    </row>
    <row r="517" spans="1:7" ht="13.5">
      <c r="A517">
        <v>5.15</v>
      </c>
      <c r="B517">
        <v>0</v>
      </c>
      <c r="C517" s="9">
        <f t="shared" si="40"/>
        <v>0</v>
      </c>
      <c r="D517" s="12">
        <f t="shared" si="41"/>
        <v>-36917.78620884913</v>
      </c>
      <c r="E517" s="12">
        <f t="shared" si="42"/>
        <v>0.683206364830965</v>
      </c>
      <c r="F517" s="12">
        <f t="shared" si="43"/>
        <v>-2.32326556386504</v>
      </c>
      <c r="G517">
        <f t="shared" si="44"/>
        <v>3.9984628555220016</v>
      </c>
    </row>
    <row r="518" spans="1:7" ht="13.5">
      <c r="A518">
        <v>5.16</v>
      </c>
      <c r="B518">
        <v>0</v>
      </c>
      <c r="C518" s="9">
        <f t="shared" si="40"/>
        <v>0</v>
      </c>
      <c r="D518" s="12">
        <f t="shared" si="41"/>
        <v>-37062.80633915574</v>
      </c>
      <c r="E518" s="12">
        <f t="shared" si="42"/>
        <v>0.6825563443909668</v>
      </c>
      <c r="F518" s="12">
        <f t="shared" si="43"/>
        <v>-2.334071450208598</v>
      </c>
      <c r="G518">
        <f t="shared" si="44"/>
        <v>3.9984628555220016</v>
      </c>
    </row>
    <row r="519" spans="1:7" ht="13.5">
      <c r="A519">
        <v>5.17</v>
      </c>
      <c r="B519">
        <v>0</v>
      </c>
      <c r="C519" s="9">
        <f t="shared" si="40"/>
        <v>0</v>
      </c>
      <c r="D519" s="12">
        <f t="shared" si="41"/>
        <v>-37208.110714069095</v>
      </c>
      <c r="E519" s="12">
        <f t="shared" si="42"/>
        <v>0.6819081757669593</v>
      </c>
      <c r="F519" s="12">
        <f t="shared" si="43"/>
        <v>-2.3448773365521562</v>
      </c>
      <c r="G519">
        <f t="shared" si="44"/>
        <v>3.9984628555220016</v>
      </c>
    </row>
    <row r="520" spans="1:7" ht="13.5">
      <c r="A520">
        <v>5.18</v>
      </c>
      <c r="B520">
        <v>0</v>
      </c>
      <c r="C520" s="9">
        <f t="shared" si="40"/>
        <v>0</v>
      </c>
      <c r="D520" s="12">
        <f t="shared" si="41"/>
        <v>-37353.699333589204</v>
      </c>
      <c r="E520" s="12">
        <f t="shared" si="42"/>
        <v>0.681261850183007</v>
      </c>
      <c r="F520" s="12">
        <f t="shared" si="43"/>
        <v>-2.3556832228957143</v>
      </c>
      <c r="G520">
        <f t="shared" si="44"/>
        <v>3.9984628555220016</v>
      </c>
    </row>
    <row r="521" spans="1:7" ht="13.5">
      <c r="A521">
        <v>5.19</v>
      </c>
      <c r="B521">
        <v>0</v>
      </c>
      <c r="C521" s="9">
        <f t="shared" si="40"/>
        <v>0</v>
      </c>
      <c r="D521" s="12">
        <f t="shared" si="41"/>
        <v>-37499.57219771607</v>
      </c>
      <c r="E521" s="12">
        <f t="shared" si="42"/>
        <v>0.6806173589212904</v>
      </c>
      <c r="F521" s="12">
        <f t="shared" si="43"/>
        <v>-2.3664891092392732</v>
      </c>
      <c r="G521">
        <f t="shared" si="44"/>
        <v>3.9984628555220016</v>
      </c>
    </row>
    <row r="522" spans="1:7" ht="13.5">
      <c r="A522">
        <v>5.2</v>
      </c>
      <c r="B522">
        <v>0</v>
      </c>
      <c r="C522" s="9">
        <f t="shared" si="40"/>
        <v>0</v>
      </c>
      <c r="D522" s="12">
        <f t="shared" si="41"/>
        <v>-37645.729306449684</v>
      </c>
      <c r="E522" s="12">
        <f t="shared" si="42"/>
        <v>0.6799746933216121</v>
      </c>
      <c r="F522" s="12">
        <f t="shared" si="43"/>
        <v>-2.377294995582832</v>
      </c>
      <c r="G522">
        <f t="shared" si="44"/>
        <v>3.9984628555220016</v>
      </c>
    </row>
    <row r="523" spans="1:7" ht="13.5">
      <c r="A523">
        <v>5.21</v>
      </c>
      <c r="B523">
        <v>0</v>
      </c>
      <c r="C523" s="9">
        <f t="shared" si="40"/>
        <v>0</v>
      </c>
      <c r="D523" s="12">
        <f t="shared" si="41"/>
        <v>-37792.17065979005</v>
      </c>
      <c r="E523" s="12">
        <f t="shared" si="42"/>
        <v>0.6793338447809076</v>
      </c>
      <c r="F523" s="12">
        <f t="shared" si="43"/>
        <v>-2.3881008819263903</v>
      </c>
      <c r="G523">
        <f t="shared" si="44"/>
        <v>3.9984628555220016</v>
      </c>
    </row>
    <row r="524" spans="1:7" ht="13.5">
      <c r="A524">
        <v>5.22</v>
      </c>
      <c r="B524">
        <v>0</v>
      </c>
      <c r="C524" s="9">
        <f t="shared" si="40"/>
        <v>0</v>
      </c>
      <c r="D524" s="12">
        <f t="shared" si="41"/>
        <v>-37938.896257737164</v>
      </c>
      <c r="E524" s="12">
        <f t="shared" si="42"/>
        <v>0.6786948047527626</v>
      </c>
      <c r="F524" s="12">
        <f t="shared" si="43"/>
        <v>-2.3989067682699483</v>
      </c>
      <c r="G524">
        <f t="shared" si="44"/>
        <v>3.9984628555220016</v>
      </c>
    </row>
    <row r="525" spans="1:7" ht="13.5">
      <c r="A525">
        <v>5.23</v>
      </c>
      <c r="B525">
        <v>0</v>
      </c>
      <c r="C525" s="9">
        <f t="shared" si="40"/>
        <v>0</v>
      </c>
      <c r="D525" s="12">
        <f t="shared" si="41"/>
        <v>-38085.906100291046</v>
      </c>
      <c r="E525" s="12">
        <f t="shared" si="42"/>
        <v>0.6780575647469326</v>
      </c>
      <c r="F525" s="12">
        <f t="shared" si="43"/>
        <v>-2.4097126546135073</v>
      </c>
      <c r="G525">
        <f t="shared" si="44"/>
        <v>3.9984628555220016</v>
      </c>
    </row>
    <row r="526" spans="1:7" ht="13.5">
      <c r="A526">
        <v>5.24</v>
      </c>
      <c r="B526">
        <v>0</v>
      </c>
      <c r="C526" s="9">
        <f t="shared" si="40"/>
        <v>0</v>
      </c>
      <c r="D526" s="12">
        <f t="shared" si="41"/>
        <v>-38233.200187451665</v>
      </c>
      <c r="E526" s="12">
        <f t="shared" si="42"/>
        <v>0.677422116328871</v>
      </c>
      <c r="F526" s="12">
        <f t="shared" si="43"/>
        <v>-2.4205185409570653</v>
      </c>
      <c r="G526">
        <f t="shared" si="44"/>
        <v>3.9984628555220016</v>
      </c>
    </row>
    <row r="527" spans="1:7" ht="13.5">
      <c r="A527">
        <v>5.25</v>
      </c>
      <c r="B527">
        <v>0</v>
      </c>
      <c r="C527" s="9">
        <f t="shared" si="40"/>
        <v>0</v>
      </c>
      <c r="D527" s="12">
        <f t="shared" si="41"/>
        <v>-38380.778519219035</v>
      </c>
      <c r="E527" s="12">
        <f t="shared" si="42"/>
        <v>0.676788451119259</v>
      </c>
      <c r="F527" s="12">
        <f t="shared" si="43"/>
        <v>-2.4313244273006234</v>
      </c>
      <c r="G527">
        <f t="shared" si="44"/>
        <v>3.9984628555220016</v>
      </c>
    </row>
    <row r="528" spans="1:7" ht="13.5">
      <c r="A528">
        <v>5.26</v>
      </c>
      <c r="B528">
        <v>0</v>
      </c>
      <c r="C528" s="9">
        <f t="shared" si="40"/>
        <v>0</v>
      </c>
      <c r="D528" s="12">
        <f t="shared" si="41"/>
        <v>-38528.64109559316</v>
      </c>
      <c r="E528" s="12">
        <f t="shared" si="42"/>
        <v>0.6761565607935417</v>
      </c>
      <c r="F528" s="12">
        <f t="shared" si="43"/>
        <v>-2.4421303136441814</v>
      </c>
      <c r="G528">
        <f t="shared" si="44"/>
        <v>3.9984628555220016</v>
      </c>
    </row>
    <row r="529" spans="1:7" ht="13.5">
      <c r="A529">
        <v>5.27</v>
      </c>
      <c r="B529">
        <v>0</v>
      </c>
      <c r="C529" s="9">
        <f t="shared" si="40"/>
        <v>0</v>
      </c>
      <c r="D529" s="12">
        <f t="shared" si="41"/>
        <v>-38676.78791657403</v>
      </c>
      <c r="E529" s="12">
        <f t="shared" si="42"/>
        <v>0.6755264370814694</v>
      </c>
      <c r="F529" s="12">
        <f t="shared" si="43"/>
        <v>-2.4529361999877395</v>
      </c>
      <c r="G529">
        <f t="shared" si="44"/>
        <v>3.9984628555220016</v>
      </c>
    </row>
    <row r="530" spans="1:7" ht="13.5">
      <c r="A530">
        <v>5.28</v>
      </c>
      <c r="B530">
        <v>0</v>
      </c>
      <c r="C530" s="9">
        <f t="shared" si="40"/>
        <v>0</v>
      </c>
      <c r="D530" s="12">
        <f t="shared" si="41"/>
        <v>-38825.21898216166</v>
      </c>
      <c r="E530" s="12">
        <f t="shared" si="42"/>
        <v>0.6748980717666421</v>
      </c>
      <c r="F530" s="12">
        <f t="shared" si="43"/>
        <v>-2.4637420863312984</v>
      </c>
      <c r="G530">
        <f t="shared" si="44"/>
        <v>3.9984628555220016</v>
      </c>
    </row>
    <row r="531" spans="1:7" ht="13.5">
      <c r="A531">
        <v>5.29</v>
      </c>
      <c r="B531">
        <v>0</v>
      </c>
      <c r="C531" s="9">
        <f t="shared" si="40"/>
        <v>0</v>
      </c>
      <c r="D531" s="12">
        <f t="shared" si="41"/>
        <v>-38973.93429235604</v>
      </c>
      <c r="E531" s="12">
        <f t="shared" si="42"/>
        <v>0.6742714566860601</v>
      </c>
      <c r="F531" s="12">
        <f t="shared" si="43"/>
        <v>-2.4745479726748565</v>
      </c>
      <c r="G531">
        <f t="shared" si="44"/>
        <v>3.9984628555220016</v>
      </c>
    </row>
    <row r="532" spans="1:7" ht="13.5">
      <c r="A532">
        <v>5.3</v>
      </c>
      <c r="B532">
        <v>0</v>
      </c>
      <c r="C532" s="9">
        <f t="shared" si="40"/>
        <v>0</v>
      </c>
      <c r="D532" s="12">
        <f t="shared" si="41"/>
        <v>-39122.93384715716</v>
      </c>
      <c r="E532" s="12">
        <f t="shared" si="42"/>
        <v>0.6736465837296786</v>
      </c>
      <c r="F532" s="12">
        <f t="shared" si="43"/>
        <v>-2.4853538590184145</v>
      </c>
      <c r="G532">
        <f t="shared" si="44"/>
        <v>3.9984628555220016</v>
      </c>
    </row>
    <row r="533" spans="1:7" ht="13.5">
      <c r="A533">
        <v>5.31</v>
      </c>
      <c r="B533">
        <v>0</v>
      </c>
      <c r="C533" s="9">
        <f t="shared" si="40"/>
        <v>0</v>
      </c>
      <c r="D533" s="12">
        <f t="shared" si="41"/>
        <v>-39272.21764656504</v>
      </c>
      <c r="E533" s="12">
        <f t="shared" si="42"/>
        <v>0.6730234448399666</v>
      </c>
      <c r="F533" s="12">
        <f t="shared" si="43"/>
        <v>-2.4961597453619726</v>
      </c>
      <c r="G533">
        <f t="shared" si="44"/>
        <v>3.9984628555220016</v>
      </c>
    </row>
    <row r="534" spans="1:7" ht="13.5">
      <c r="A534">
        <v>5.32</v>
      </c>
      <c r="B534">
        <v>0</v>
      </c>
      <c r="C534" s="9">
        <f t="shared" si="40"/>
        <v>0</v>
      </c>
      <c r="D534" s="12">
        <f t="shared" si="41"/>
        <v>-39421.78569057968</v>
      </c>
      <c r="E534" s="12">
        <f t="shared" si="42"/>
        <v>0.6724020320114704</v>
      </c>
      <c r="F534" s="12">
        <f t="shared" si="43"/>
        <v>-2.5069656317055315</v>
      </c>
      <c r="G534">
        <f t="shared" si="44"/>
        <v>3.9984628555220016</v>
      </c>
    </row>
    <row r="535" spans="1:7" ht="13.5">
      <c r="A535">
        <v>5.33</v>
      </c>
      <c r="B535">
        <v>0</v>
      </c>
      <c r="C535" s="9">
        <f t="shared" si="40"/>
        <v>0</v>
      </c>
      <c r="D535" s="12">
        <f t="shared" si="41"/>
        <v>-39571.637979201056</v>
      </c>
      <c r="E535" s="12">
        <f t="shared" si="42"/>
        <v>0.6717823372903821</v>
      </c>
      <c r="F535" s="12">
        <f t="shared" si="43"/>
        <v>-2.5177715180490896</v>
      </c>
      <c r="G535">
        <f t="shared" si="44"/>
        <v>3.9984628555220016</v>
      </c>
    </row>
    <row r="536" spans="1:7" ht="13.5">
      <c r="A536">
        <v>5.34</v>
      </c>
      <c r="B536">
        <v>0</v>
      </c>
      <c r="C536" s="9">
        <f t="shared" si="40"/>
        <v>0</v>
      </c>
      <c r="D536" s="12">
        <f t="shared" si="41"/>
        <v>-39721.77451242919</v>
      </c>
      <c r="E536" s="12">
        <f t="shared" si="42"/>
        <v>0.6711643527741118</v>
      </c>
      <c r="F536" s="12">
        <f t="shared" si="43"/>
        <v>-2.5285774043926477</v>
      </c>
      <c r="G536">
        <f t="shared" si="44"/>
        <v>3.9984628555220016</v>
      </c>
    </row>
    <row r="537" spans="1:7" ht="13.5">
      <c r="A537">
        <v>5.35</v>
      </c>
      <c r="B537">
        <v>0</v>
      </c>
      <c r="C537" s="9">
        <f t="shared" si="40"/>
        <v>0</v>
      </c>
      <c r="D537" s="12">
        <f t="shared" si="41"/>
        <v>-39872.19529026407</v>
      </c>
      <c r="E537" s="12">
        <f t="shared" si="42"/>
        <v>0.6705480706108641</v>
      </c>
      <c r="F537" s="12">
        <f t="shared" si="43"/>
        <v>-2.5393832907362057</v>
      </c>
      <c r="G537">
        <f t="shared" si="44"/>
        <v>3.9984628555220016</v>
      </c>
    </row>
    <row r="538" spans="1:7" ht="13.5">
      <c r="A538">
        <v>5.36</v>
      </c>
      <c r="B538">
        <v>0</v>
      </c>
      <c r="C538" s="9">
        <f t="shared" si="40"/>
        <v>0</v>
      </c>
      <c r="D538" s="12">
        <f t="shared" si="41"/>
        <v>-40022.90031270572</v>
      </c>
      <c r="E538" s="12">
        <f t="shared" si="42"/>
        <v>0.6699334829992193</v>
      </c>
      <c r="F538" s="12">
        <f t="shared" si="43"/>
        <v>-2.5501891770797656</v>
      </c>
      <c r="G538">
        <f t="shared" si="44"/>
        <v>3.9984628555220016</v>
      </c>
    </row>
    <row r="539" spans="1:7" ht="13.5">
      <c r="A539">
        <v>5.37</v>
      </c>
      <c r="B539">
        <v>0</v>
      </c>
      <c r="C539" s="9">
        <f t="shared" si="40"/>
        <v>0</v>
      </c>
      <c r="D539" s="12">
        <f t="shared" si="41"/>
        <v>-40173.88957975411</v>
      </c>
      <c r="E539" s="12">
        <f t="shared" si="42"/>
        <v>0.669320582187719</v>
      </c>
      <c r="F539" s="12">
        <f t="shared" si="43"/>
        <v>-2.5609950634233236</v>
      </c>
      <c r="G539">
        <f t="shared" si="44"/>
        <v>3.9984628555220016</v>
      </c>
    </row>
    <row r="540" spans="1:7" ht="13.5">
      <c r="A540">
        <v>5.38</v>
      </c>
      <c r="B540">
        <v>0</v>
      </c>
      <c r="C540" s="9">
        <f t="shared" si="40"/>
        <v>0</v>
      </c>
      <c r="D540" s="12">
        <f t="shared" si="41"/>
        <v>-40325.16309140925</v>
      </c>
      <c r="E540" s="12">
        <f t="shared" si="42"/>
        <v>0.6687093604744545</v>
      </c>
      <c r="F540" s="12">
        <f t="shared" si="43"/>
        <v>-2.5718009497668817</v>
      </c>
      <c r="G540">
        <f t="shared" si="44"/>
        <v>3.9984628555220016</v>
      </c>
    </row>
    <row r="541" spans="1:7" ht="13.5">
      <c r="A541">
        <v>5.39</v>
      </c>
      <c r="B541">
        <v>0</v>
      </c>
      <c r="C541" s="9">
        <f t="shared" si="40"/>
        <v>0</v>
      </c>
      <c r="D541" s="12">
        <f t="shared" si="41"/>
        <v>-40476.72084767114</v>
      </c>
      <c r="E541" s="12">
        <f t="shared" si="42"/>
        <v>0.6680998102066614</v>
      </c>
      <c r="F541" s="12">
        <f t="shared" si="43"/>
        <v>-2.5826068361104397</v>
      </c>
      <c r="G541">
        <f t="shared" si="44"/>
        <v>3.9984628555220016</v>
      </c>
    </row>
    <row r="542" spans="1:7" ht="13.5">
      <c r="A542">
        <v>5.4</v>
      </c>
      <c r="B542">
        <v>0</v>
      </c>
      <c r="C542" s="9">
        <f t="shared" si="40"/>
        <v>0</v>
      </c>
      <c r="D542" s="12">
        <f t="shared" si="41"/>
        <v>-40628.56284853979</v>
      </c>
      <c r="E542" s="12">
        <f t="shared" si="42"/>
        <v>0.6674919237803164</v>
      </c>
      <c r="F542" s="12">
        <f t="shared" si="43"/>
        <v>-2.5934127224539987</v>
      </c>
      <c r="G542">
        <f t="shared" si="44"/>
        <v>3.9984628555220016</v>
      </c>
    </row>
    <row r="543" spans="1:7" ht="13.5">
      <c r="A543">
        <v>5.41</v>
      </c>
      <c r="B543">
        <v>0</v>
      </c>
      <c r="C543" s="9">
        <f t="shared" si="40"/>
        <v>0</v>
      </c>
      <c r="D543" s="12">
        <f t="shared" si="41"/>
        <v>-40780.68909401518</v>
      </c>
      <c r="E543" s="12">
        <f t="shared" si="42"/>
        <v>0.6668856936397394</v>
      </c>
      <c r="F543" s="12">
        <f t="shared" si="43"/>
        <v>-2.6042186087975567</v>
      </c>
      <c r="G543">
        <f t="shared" si="44"/>
        <v>3.9984628555220016</v>
      </c>
    </row>
    <row r="544" spans="1:7" ht="13.5">
      <c r="A544">
        <v>5.42</v>
      </c>
      <c r="B544">
        <v>0</v>
      </c>
      <c r="C544" s="9">
        <f t="shared" si="40"/>
        <v>0</v>
      </c>
      <c r="D544" s="12">
        <f t="shared" si="41"/>
        <v>-40933.09958409732</v>
      </c>
      <c r="E544" s="12">
        <f t="shared" si="42"/>
        <v>0.6662811122771983</v>
      </c>
      <c r="F544" s="12">
        <f t="shared" si="43"/>
        <v>-2.615024495141115</v>
      </c>
      <c r="G544">
        <f t="shared" si="44"/>
        <v>3.9984628555220016</v>
      </c>
    </row>
    <row r="545" spans="1:7" ht="13.5">
      <c r="A545">
        <v>5.43</v>
      </c>
      <c r="B545">
        <v>0</v>
      </c>
      <c r="C545" s="9">
        <f t="shared" si="40"/>
        <v>0</v>
      </c>
      <c r="D545" s="12">
        <f t="shared" si="41"/>
        <v>-41085.79431878621</v>
      </c>
      <c r="E545" s="12">
        <f t="shared" si="42"/>
        <v>0.6656781722325196</v>
      </c>
      <c r="F545" s="12">
        <f t="shared" si="43"/>
        <v>-2.625830381484673</v>
      </c>
      <c r="G545">
        <f t="shared" si="44"/>
        <v>3.9984628555220016</v>
      </c>
    </row>
    <row r="546" spans="1:7" ht="13.5">
      <c r="A546">
        <v>5.44</v>
      </c>
      <c r="B546">
        <v>0</v>
      </c>
      <c r="C546" s="9">
        <f t="shared" si="40"/>
        <v>0</v>
      </c>
      <c r="D546" s="12">
        <f t="shared" si="41"/>
        <v>-41238.77329808187</v>
      </c>
      <c r="E546" s="12">
        <f t="shared" si="42"/>
        <v>0.6650768660927007</v>
      </c>
      <c r="F546" s="12">
        <f t="shared" si="43"/>
        <v>-2.636636267828232</v>
      </c>
      <c r="G546">
        <f t="shared" si="44"/>
        <v>3.9984628555220016</v>
      </c>
    </row>
    <row r="547" spans="1:7" ht="13.5">
      <c r="A547">
        <v>5.45</v>
      </c>
      <c r="B547">
        <v>0</v>
      </c>
      <c r="C547" s="9">
        <f t="shared" si="40"/>
        <v>0</v>
      </c>
      <c r="D547" s="12">
        <f t="shared" si="41"/>
        <v>-41392.036521984264</v>
      </c>
      <c r="E547" s="12">
        <f t="shared" si="42"/>
        <v>0.6644771864915279</v>
      </c>
      <c r="F547" s="12">
        <f t="shared" si="43"/>
        <v>-2.64744215417179</v>
      </c>
      <c r="G547">
        <f t="shared" si="44"/>
        <v>3.9984628555220016</v>
      </c>
    </row>
    <row r="548" spans="1:7" ht="13.5">
      <c r="A548">
        <v>5.46</v>
      </c>
      <c r="B548">
        <v>0</v>
      </c>
      <c r="C548" s="9">
        <f t="shared" si="40"/>
        <v>0</v>
      </c>
      <c r="D548" s="12">
        <f t="shared" si="41"/>
        <v>-41545.58399049341</v>
      </c>
      <c r="E548" s="12">
        <f t="shared" si="42"/>
        <v>0.6638791261091969</v>
      </c>
      <c r="F548" s="12">
        <f t="shared" si="43"/>
        <v>-2.658248040515348</v>
      </c>
      <c r="G548">
        <f t="shared" si="44"/>
        <v>3.9984628555220016</v>
      </c>
    </row>
    <row r="549" spans="1:7" ht="13.5">
      <c r="A549">
        <v>5.47</v>
      </c>
      <c r="B549">
        <v>0</v>
      </c>
      <c r="C549" s="9">
        <f t="shared" si="40"/>
        <v>0</v>
      </c>
      <c r="D549" s="12">
        <f t="shared" si="41"/>
        <v>-41699.41570360931</v>
      </c>
      <c r="E549" s="12">
        <f t="shared" si="42"/>
        <v>0.6632826776719377</v>
      </c>
      <c r="F549" s="12">
        <f t="shared" si="43"/>
        <v>-2.669053926858906</v>
      </c>
      <c r="G549">
        <f t="shared" si="44"/>
        <v>3.9984628555220016</v>
      </c>
    </row>
    <row r="550" spans="1:7" ht="13.5">
      <c r="A550">
        <v>5.48</v>
      </c>
      <c r="B550">
        <v>0</v>
      </c>
      <c r="C550" s="9">
        <f t="shared" si="40"/>
        <v>0</v>
      </c>
      <c r="D550" s="12">
        <f t="shared" si="41"/>
        <v>-41853.53166133198</v>
      </c>
      <c r="E550" s="12">
        <f t="shared" si="42"/>
        <v>0.6626878339516431</v>
      </c>
      <c r="F550" s="12">
        <f t="shared" si="43"/>
        <v>-2.679859813202465</v>
      </c>
      <c r="G550">
        <f t="shared" si="44"/>
        <v>3.9984628555220016</v>
      </c>
    </row>
    <row r="551" spans="1:7" ht="13.5">
      <c r="A551">
        <v>5.49</v>
      </c>
      <c r="B551">
        <v>0</v>
      </c>
      <c r="C551" s="9">
        <f t="shared" si="40"/>
        <v>0</v>
      </c>
      <c r="D551" s="12">
        <f t="shared" si="41"/>
        <v>-42007.93186366139</v>
      </c>
      <c r="E551" s="12">
        <f t="shared" si="42"/>
        <v>0.6620945877655009</v>
      </c>
      <c r="F551" s="12">
        <f t="shared" si="43"/>
        <v>-2.690665699546023</v>
      </c>
      <c r="G551">
        <f t="shared" si="44"/>
        <v>3.9984628555220016</v>
      </c>
    </row>
    <row r="552" spans="1:7" ht="13.5">
      <c r="A552">
        <v>5.5</v>
      </c>
      <c r="B552">
        <v>0</v>
      </c>
      <c r="C552" s="9">
        <f t="shared" si="40"/>
        <v>0</v>
      </c>
      <c r="D552" s="12">
        <f t="shared" si="41"/>
        <v>-42162.61631059754</v>
      </c>
      <c r="E552" s="12">
        <f t="shared" si="42"/>
        <v>0.661502931975629</v>
      </c>
      <c r="F552" s="12">
        <f t="shared" si="43"/>
        <v>-2.701471585889581</v>
      </c>
      <c r="G552">
        <f t="shared" si="44"/>
        <v>3.9984628555220016</v>
      </c>
    </row>
    <row r="553" spans="1:7" ht="13.5">
      <c r="A553">
        <v>5.51</v>
      </c>
      <c r="B553">
        <v>0</v>
      </c>
      <c r="C553" s="9">
        <f t="shared" si="40"/>
        <v>0</v>
      </c>
      <c r="D553" s="12">
        <f t="shared" si="41"/>
        <v>-42317.58500214045</v>
      </c>
      <c r="E553" s="12">
        <f t="shared" si="42"/>
        <v>0.6609128594887158</v>
      </c>
      <c r="F553" s="12">
        <f t="shared" si="43"/>
        <v>-2.712277472233139</v>
      </c>
      <c r="G553">
        <f t="shared" si="44"/>
        <v>3.9984628555220016</v>
      </c>
    </row>
    <row r="554" spans="1:7" ht="13.5">
      <c r="A554">
        <v>5.52</v>
      </c>
      <c r="B554">
        <v>0</v>
      </c>
      <c r="C554" s="9">
        <f t="shared" si="40"/>
        <v>0</v>
      </c>
      <c r="D554" s="12">
        <f t="shared" si="41"/>
        <v>-42472.8379382901</v>
      </c>
      <c r="E554" s="12">
        <f t="shared" si="42"/>
        <v>0.6603243632556618</v>
      </c>
      <c r="F554" s="12">
        <f t="shared" si="43"/>
        <v>-2.723083358576697</v>
      </c>
      <c r="G554">
        <f t="shared" si="44"/>
        <v>3.9984628555220016</v>
      </c>
    </row>
    <row r="555" spans="1:7" ht="13.5">
      <c r="A555">
        <v>5.53</v>
      </c>
      <c r="B555">
        <v>0</v>
      </c>
      <c r="C555" s="9">
        <f t="shared" si="40"/>
        <v>0</v>
      </c>
      <c r="D555" s="12">
        <f t="shared" si="41"/>
        <v>-42628.37511904652</v>
      </c>
      <c r="E555" s="12">
        <f t="shared" si="42"/>
        <v>0.6597374362712265</v>
      </c>
      <c r="F555" s="12">
        <f t="shared" si="43"/>
        <v>-2.733889244920257</v>
      </c>
      <c r="G555">
        <f t="shared" si="44"/>
        <v>3.9984628555220016</v>
      </c>
    </row>
    <row r="556" spans="1:7" ht="13.5">
      <c r="A556">
        <v>5.54</v>
      </c>
      <c r="B556">
        <v>0</v>
      </c>
      <c r="C556" s="9">
        <f t="shared" si="40"/>
        <v>0</v>
      </c>
      <c r="D556" s="12">
        <f t="shared" si="41"/>
        <v>-42784.19654440968</v>
      </c>
      <c r="E556" s="12">
        <f t="shared" si="42"/>
        <v>0.6591520715736786</v>
      </c>
      <c r="F556" s="12">
        <f t="shared" si="43"/>
        <v>-2.744695131263815</v>
      </c>
      <c r="G556">
        <f t="shared" si="44"/>
        <v>3.9984628555220016</v>
      </c>
    </row>
    <row r="557" spans="1:7" ht="13.5">
      <c r="A557">
        <v>5.55</v>
      </c>
      <c r="B557">
        <v>0</v>
      </c>
      <c r="C557" s="9">
        <f t="shared" si="40"/>
        <v>0</v>
      </c>
      <c r="D557" s="12">
        <f t="shared" si="41"/>
        <v>-42940.30221437959</v>
      </c>
      <c r="E557" s="12">
        <f t="shared" si="42"/>
        <v>0.6585682622444485</v>
      </c>
      <c r="F557" s="12">
        <f t="shared" si="43"/>
        <v>-2.755501017607373</v>
      </c>
      <c r="G557">
        <f t="shared" si="44"/>
        <v>3.9984628555220016</v>
      </c>
    </row>
    <row r="558" spans="1:7" ht="13.5">
      <c r="A558">
        <v>5.56</v>
      </c>
      <c r="B558">
        <v>0</v>
      </c>
      <c r="C558" s="9">
        <f t="shared" si="40"/>
        <v>0</v>
      </c>
      <c r="D558" s="12">
        <f t="shared" si="41"/>
        <v>-43096.692128956245</v>
      </c>
      <c r="E558" s="12">
        <f t="shared" si="42"/>
        <v>0.6579860014077851</v>
      </c>
      <c r="F558" s="12">
        <f t="shared" si="43"/>
        <v>-2.766306903950931</v>
      </c>
      <c r="G558">
        <f t="shared" si="44"/>
        <v>3.9984628555220016</v>
      </c>
    </row>
    <row r="559" spans="1:7" ht="13.5">
      <c r="A559">
        <v>5.57</v>
      </c>
      <c r="B559">
        <v>0</v>
      </c>
      <c r="C559" s="9">
        <f t="shared" si="40"/>
        <v>0</v>
      </c>
      <c r="D559" s="12">
        <f t="shared" si="41"/>
        <v>-43253.366288139674</v>
      </c>
      <c r="E559" s="12">
        <f t="shared" si="42"/>
        <v>0.6574052822304153</v>
      </c>
      <c r="F559" s="12">
        <f t="shared" si="43"/>
        <v>-2.77711279029449</v>
      </c>
      <c r="G559">
        <f t="shared" si="44"/>
        <v>3.9984628555220016</v>
      </c>
    </row>
    <row r="560" spans="1:7" ht="13.5">
      <c r="A560">
        <v>5.58</v>
      </c>
      <c r="B560">
        <v>0</v>
      </c>
      <c r="C560" s="9">
        <f t="shared" si="40"/>
        <v>0</v>
      </c>
      <c r="D560" s="12">
        <f t="shared" si="41"/>
        <v>-43410.32469192983</v>
      </c>
      <c r="E560" s="12">
        <f t="shared" si="42"/>
        <v>0.6568260979212083</v>
      </c>
      <c r="F560" s="12">
        <f t="shared" si="43"/>
        <v>-2.787918676638048</v>
      </c>
      <c r="G560">
        <f t="shared" si="44"/>
        <v>3.9984628555220016</v>
      </c>
    </row>
    <row r="561" spans="1:7" ht="13.5">
      <c r="A561">
        <v>5.59</v>
      </c>
      <c r="B561">
        <v>0</v>
      </c>
      <c r="C561" s="9">
        <f t="shared" si="40"/>
        <v>0</v>
      </c>
      <c r="D561" s="12">
        <f t="shared" si="41"/>
        <v>-43567.56734032675</v>
      </c>
      <c r="E561" s="12">
        <f t="shared" si="42"/>
        <v>0.6562484417308406</v>
      </c>
      <c r="F561" s="12">
        <f t="shared" si="43"/>
        <v>-2.798724562981606</v>
      </c>
      <c r="G561">
        <f t="shared" si="44"/>
        <v>3.9984628555220016</v>
      </c>
    </row>
    <row r="562" spans="1:7" ht="13.5">
      <c r="A562">
        <v>5.6</v>
      </c>
      <c r="B562">
        <v>0</v>
      </c>
      <c r="C562" s="9">
        <f t="shared" si="40"/>
        <v>0</v>
      </c>
      <c r="D562" s="12">
        <f t="shared" si="41"/>
        <v>-43725.09423333043</v>
      </c>
      <c r="E562" s="12">
        <f t="shared" si="42"/>
        <v>0.6556723069514668</v>
      </c>
      <c r="F562" s="12">
        <f t="shared" si="43"/>
        <v>-2.8095304493251643</v>
      </c>
      <c r="G562">
        <f t="shared" si="44"/>
        <v>3.9984628555220016</v>
      </c>
    </row>
    <row r="563" spans="1:7" ht="13.5">
      <c r="A563">
        <v>5.61</v>
      </c>
      <c r="B563">
        <v>0</v>
      </c>
      <c r="C563" s="9">
        <f t="shared" si="40"/>
        <v>0</v>
      </c>
      <c r="D563" s="12">
        <f t="shared" si="41"/>
        <v>-43882.90537094086</v>
      </c>
      <c r="E563" s="12">
        <f t="shared" si="42"/>
        <v>0.6550976869163919</v>
      </c>
      <c r="F563" s="12">
        <f t="shared" si="43"/>
        <v>-2.820336335668723</v>
      </c>
      <c r="G563">
        <f t="shared" si="44"/>
        <v>3.9984628555220016</v>
      </c>
    </row>
    <row r="564" spans="1:7" ht="13.5">
      <c r="A564">
        <v>5.62</v>
      </c>
      <c r="B564">
        <v>0</v>
      </c>
      <c r="C564" s="9">
        <f t="shared" si="40"/>
        <v>0</v>
      </c>
      <c r="D564" s="12">
        <f t="shared" si="41"/>
        <v>-44041.00075315803</v>
      </c>
      <c r="E564" s="12">
        <f t="shared" si="42"/>
        <v>0.6545245749997474</v>
      </c>
      <c r="F564" s="12">
        <f t="shared" si="43"/>
        <v>-2.8311422220122813</v>
      </c>
      <c r="G564">
        <f t="shared" si="44"/>
        <v>3.9984628555220016</v>
      </c>
    </row>
    <row r="565" spans="1:7" ht="13.5">
      <c r="A565">
        <v>5.63</v>
      </c>
      <c r="B565">
        <v>0</v>
      </c>
      <c r="C565" s="9">
        <f t="shared" si="40"/>
        <v>0</v>
      </c>
      <c r="D565" s="12">
        <f t="shared" si="41"/>
        <v>-44199.38037998195</v>
      </c>
      <c r="E565" s="12">
        <f t="shared" si="42"/>
        <v>0.6539529646161701</v>
      </c>
      <c r="F565" s="12">
        <f t="shared" si="43"/>
        <v>-2.8419481083558393</v>
      </c>
      <c r="G565">
        <f t="shared" si="44"/>
        <v>3.9984628555220016</v>
      </c>
    </row>
    <row r="566" spans="1:7" ht="13.5">
      <c r="A566">
        <v>5.64</v>
      </c>
      <c r="B566">
        <v>0</v>
      </c>
      <c r="C566" s="9">
        <f t="shared" si="40"/>
        <v>0</v>
      </c>
      <c r="D566" s="12">
        <f t="shared" si="41"/>
        <v>-44358.04425141262</v>
      </c>
      <c r="E566" s="12">
        <f t="shared" si="42"/>
        <v>0.6533828492204851</v>
      </c>
      <c r="F566" s="12">
        <f t="shared" si="43"/>
        <v>-2.8527539946993974</v>
      </c>
      <c r="G566">
        <f t="shared" si="44"/>
        <v>3.9984628555220016</v>
      </c>
    </row>
    <row r="567" spans="1:7" ht="13.5">
      <c r="A567">
        <v>5.65</v>
      </c>
      <c r="B567">
        <v>0</v>
      </c>
      <c r="C567" s="9">
        <f t="shared" si="40"/>
        <v>0</v>
      </c>
      <c r="D567" s="12">
        <f t="shared" si="41"/>
        <v>-44516.99236745005</v>
      </c>
      <c r="E567" s="12">
        <f t="shared" si="42"/>
        <v>0.6528142223073902</v>
      </c>
      <c r="F567" s="12">
        <f t="shared" si="43"/>
        <v>-2.8635598810429563</v>
      </c>
      <c r="G567">
        <f t="shared" si="44"/>
        <v>3.9984628555220016</v>
      </c>
    </row>
    <row r="568" spans="1:7" ht="13.5">
      <c r="A568">
        <v>5.66</v>
      </c>
      <c r="B568">
        <v>0</v>
      </c>
      <c r="C568" s="9">
        <f t="shared" si="40"/>
        <v>0</v>
      </c>
      <c r="D568" s="12">
        <f t="shared" si="41"/>
        <v>-44676.22472809423</v>
      </c>
      <c r="E568" s="12">
        <f t="shared" si="42"/>
        <v>0.6522470774111446</v>
      </c>
      <c r="F568" s="12">
        <f t="shared" si="43"/>
        <v>-2.8743657673865144</v>
      </c>
      <c r="G568">
        <f t="shared" si="44"/>
        <v>3.9984628555220016</v>
      </c>
    </row>
    <row r="569" spans="1:7" ht="13.5">
      <c r="A569">
        <v>5.67</v>
      </c>
      <c r="B569">
        <v>0</v>
      </c>
      <c r="C569" s="9">
        <f t="shared" si="40"/>
        <v>0</v>
      </c>
      <c r="D569" s="12">
        <f t="shared" si="41"/>
        <v>-44835.741333345155</v>
      </c>
      <c r="E569" s="12">
        <f t="shared" si="42"/>
        <v>0.6516814081052601</v>
      </c>
      <c r="F569" s="12">
        <f t="shared" si="43"/>
        <v>-2.8851716537300724</v>
      </c>
      <c r="G569">
        <f t="shared" si="44"/>
        <v>3.9984628555220016</v>
      </c>
    </row>
    <row r="570" spans="1:7" ht="13.5">
      <c r="A570">
        <v>5.68</v>
      </c>
      <c r="B570">
        <v>0</v>
      </c>
      <c r="C570" s="9">
        <f t="shared" si="40"/>
        <v>0</v>
      </c>
      <c r="D570" s="12">
        <f t="shared" si="41"/>
        <v>-44995.54218320284</v>
      </c>
      <c r="E570" s="12">
        <f t="shared" si="42"/>
        <v>0.6511172080021945</v>
      </c>
      <c r="F570" s="12">
        <f t="shared" si="43"/>
        <v>-2.8959775400736305</v>
      </c>
      <c r="G570">
        <f t="shared" si="44"/>
        <v>3.9984628555220016</v>
      </c>
    </row>
    <row r="571" spans="1:7" ht="13.5">
      <c r="A571">
        <v>5.69</v>
      </c>
      <c r="B571">
        <v>0</v>
      </c>
      <c r="C571" s="9">
        <f t="shared" si="40"/>
        <v>0</v>
      </c>
      <c r="D571" s="12">
        <f t="shared" si="41"/>
        <v>-45155.62727766728</v>
      </c>
      <c r="E571" s="12">
        <f t="shared" si="42"/>
        <v>0.65055447075305</v>
      </c>
      <c r="F571" s="12">
        <f t="shared" si="43"/>
        <v>-2.9067834264171903</v>
      </c>
      <c r="G571">
        <f t="shared" si="44"/>
        <v>3.9984628555220016</v>
      </c>
    </row>
    <row r="572" spans="1:7" ht="13.5">
      <c r="A572">
        <v>5.7</v>
      </c>
      <c r="B572">
        <v>0</v>
      </c>
      <c r="C572" s="9">
        <f t="shared" si="40"/>
        <v>0</v>
      </c>
      <c r="D572" s="12">
        <f t="shared" si="41"/>
        <v>-45315.996616738455</v>
      </c>
      <c r="E572" s="12">
        <f t="shared" si="42"/>
        <v>0.6499931900472721</v>
      </c>
      <c r="F572" s="12">
        <f t="shared" si="43"/>
        <v>-2.9175893127607484</v>
      </c>
      <c r="G572">
        <f t="shared" si="44"/>
        <v>3.9984628555220016</v>
      </c>
    </row>
    <row r="573" spans="1:7" ht="13.5">
      <c r="A573">
        <v>5.71</v>
      </c>
      <c r="B573">
        <v>0</v>
      </c>
      <c r="C573" s="9">
        <f t="shared" si="40"/>
        <v>0</v>
      </c>
      <c r="D573" s="12">
        <f t="shared" si="41"/>
        <v>-45476.65020041639</v>
      </c>
      <c r="E573" s="12">
        <f t="shared" si="42"/>
        <v>0.6494333596123526</v>
      </c>
      <c r="F573" s="12">
        <f t="shared" si="43"/>
        <v>-2.9283951991043065</v>
      </c>
      <c r="G573">
        <f t="shared" si="44"/>
        <v>3.9984628555220016</v>
      </c>
    </row>
    <row r="574" spans="1:7" ht="13.5">
      <c r="A574">
        <v>5.72</v>
      </c>
      <c r="B574">
        <v>0</v>
      </c>
      <c r="C574" s="9">
        <f t="shared" si="40"/>
        <v>0</v>
      </c>
      <c r="D574" s="12">
        <f t="shared" si="41"/>
        <v>-45637.58802870107</v>
      </c>
      <c r="E574" s="12">
        <f t="shared" si="42"/>
        <v>0.6488749732135355</v>
      </c>
      <c r="F574" s="12">
        <f t="shared" si="43"/>
        <v>-2.9392010854478645</v>
      </c>
      <c r="G574">
        <f t="shared" si="44"/>
        <v>3.9984628555220016</v>
      </c>
    </row>
    <row r="575" spans="1:7" ht="13.5">
      <c r="A575">
        <v>5.73</v>
      </c>
      <c r="B575">
        <v>0</v>
      </c>
      <c r="C575" s="9">
        <f t="shared" si="40"/>
        <v>0</v>
      </c>
      <c r="D575" s="12">
        <f t="shared" si="41"/>
        <v>-45798.81010159253</v>
      </c>
      <c r="E575" s="12">
        <f t="shared" si="42"/>
        <v>0.6483180246535248</v>
      </c>
      <c r="F575" s="12">
        <f t="shared" si="43"/>
        <v>-2.9500069717914235</v>
      </c>
      <c r="G575">
        <f t="shared" si="44"/>
        <v>3.9984628555220016</v>
      </c>
    </row>
    <row r="576" spans="1:7" ht="13.5">
      <c r="A576">
        <v>5.74</v>
      </c>
      <c r="B576">
        <v>0</v>
      </c>
      <c r="C576" s="9">
        <f t="shared" si="40"/>
        <v>0</v>
      </c>
      <c r="D576" s="12">
        <f t="shared" si="41"/>
        <v>-45960.31641909071</v>
      </c>
      <c r="E576" s="12">
        <f t="shared" si="42"/>
        <v>0.6477625077721967</v>
      </c>
      <c r="F576" s="12">
        <f t="shared" si="43"/>
        <v>-2.9608128581349815</v>
      </c>
      <c r="G576">
        <f t="shared" si="44"/>
        <v>3.9984628555220016</v>
      </c>
    </row>
    <row r="577" spans="1:7" ht="13.5">
      <c r="A577">
        <v>5.75</v>
      </c>
      <c r="B577">
        <v>0</v>
      </c>
      <c r="C577" s="9">
        <f t="shared" si="40"/>
        <v>0</v>
      </c>
      <c r="D577" s="12">
        <f t="shared" si="41"/>
        <v>-46122.106981195655</v>
      </c>
      <c r="E577" s="12">
        <f t="shared" si="42"/>
        <v>0.6472084164463117</v>
      </c>
      <c r="F577" s="12">
        <f t="shared" si="43"/>
        <v>-2.9716187444785396</v>
      </c>
      <c r="G577">
        <f t="shared" si="44"/>
        <v>3.9984628555220016</v>
      </c>
    </row>
    <row r="578" spans="1:7" ht="13.5">
      <c r="A578">
        <v>5.76</v>
      </c>
      <c r="B578">
        <v>0</v>
      </c>
      <c r="C578" s="9">
        <f t="shared" si="40"/>
        <v>0</v>
      </c>
      <c r="D578" s="12">
        <f t="shared" si="41"/>
        <v>-46284.18178790734</v>
      </c>
      <c r="E578" s="12">
        <f t="shared" si="42"/>
        <v>0.6466557445892327</v>
      </c>
      <c r="F578" s="12">
        <f t="shared" si="43"/>
        <v>-2.9824246308220976</v>
      </c>
      <c r="G578">
        <f t="shared" si="44"/>
        <v>3.9984628555220016</v>
      </c>
    </row>
    <row r="579" spans="1:7" ht="13.5">
      <c r="A579">
        <v>5.77</v>
      </c>
      <c r="B579">
        <v>0</v>
      </c>
      <c r="C579" s="9">
        <f aca="true" t="shared" si="45" ref="C579:C642">IF(A579&lt;=$J$2,D579,IF(A579&lt;=2/3*$K$5,E579,IF(A579&lt;=$K$5,F579,0)))</f>
        <v>0</v>
      </c>
      <c r="D579" s="12">
        <f aca="true" t="shared" si="46" ref="D579:D642">2*$I$5/$H$5*A579*(1-(A579/(2*$H$5)))</f>
        <v>-46446.54083922578</v>
      </c>
      <c r="E579" s="12">
        <f aca="true" t="shared" si="47" ref="E579:E642">$I$2/SQRT(A579-$H$2)</f>
        <v>0.6461044861506435</v>
      </c>
      <c r="F579" s="12">
        <f aca="true" t="shared" si="48" ref="F579:F642">-1*$K$2/($K$5-$J$5)*A579+1*$K$2/($K$5-$J$5)*$K$5</f>
        <v>-2.9932305171656557</v>
      </c>
      <c r="G579">
        <f t="shared" si="44"/>
        <v>3.9984628555220016</v>
      </c>
    </row>
    <row r="580" spans="1:7" ht="13.5">
      <c r="A580">
        <v>5.78</v>
      </c>
      <c r="B580">
        <v>0</v>
      </c>
      <c r="C580" s="9">
        <f t="shared" si="45"/>
        <v>0</v>
      </c>
      <c r="D580" s="12">
        <f t="shared" si="46"/>
        <v>-46609.18413515098</v>
      </c>
      <c r="E580" s="12">
        <f t="shared" si="47"/>
        <v>0.6455546351162706</v>
      </c>
      <c r="F580" s="12">
        <f t="shared" si="48"/>
        <v>-3.0040364035092146</v>
      </c>
      <c r="G580">
        <f aca="true" t="shared" si="49" ref="G580:G643">(C579+C580)*$A$3/2+G579</f>
        <v>3.9984628555220016</v>
      </c>
    </row>
    <row r="581" spans="1:7" ht="13.5">
      <c r="A581">
        <v>5.79</v>
      </c>
      <c r="B581">
        <v>0</v>
      </c>
      <c r="C581" s="9">
        <f t="shared" si="45"/>
        <v>0</v>
      </c>
      <c r="D581" s="12">
        <f t="shared" si="46"/>
        <v>-46772.11167568293</v>
      </c>
      <c r="E581" s="12">
        <f t="shared" si="47"/>
        <v>0.6450061855076081</v>
      </c>
      <c r="F581" s="12">
        <f t="shared" si="48"/>
        <v>-3.0148422898527727</v>
      </c>
      <c r="G581">
        <f t="shared" si="49"/>
        <v>3.9984628555220016</v>
      </c>
    </row>
    <row r="582" spans="1:7" ht="13.5">
      <c r="A582">
        <v>5.8</v>
      </c>
      <c r="B582">
        <v>0</v>
      </c>
      <c r="C582" s="9">
        <f t="shared" si="45"/>
        <v>0</v>
      </c>
      <c r="D582" s="12">
        <f t="shared" si="46"/>
        <v>-46935.32346082162</v>
      </c>
      <c r="E582" s="12">
        <f t="shared" si="47"/>
        <v>0.6444591313816436</v>
      </c>
      <c r="F582" s="12">
        <f t="shared" si="48"/>
        <v>-3.0256481761963308</v>
      </c>
      <c r="G582">
        <f t="shared" si="49"/>
        <v>3.9984628555220016</v>
      </c>
    </row>
    <row r="583" spans="1:7" ht="13.5">
      <c r="A583">
        <v>5.81</v>
      </c>
      <c r="B583">
        <v>0</v>
      </c>
      <c r="C583" s="9">
        <f t="shared" si="45"/>
        <v>0</v>
      </c>
      <c r="D583" s="12">
        <f t="shared" si="46"/>
        <v>-47098.81949056707</v>
      </c>
      <c r="E583" s="12">
        <f t="shared" si="47"/>
        <v>0.6439134668305891</v>
      </c>
      <c r="F583" s="12">
        <f t="shared" si="48"/>
        <v>-3.036454062539889</v>
      </c>
      <c r="G583">
        <f t="shared" si="49"/>
        <v>3.9984628555220016</v>
      </c>
    </row>
    <row r="584" spans="1:7" ht="13.5">
      <c r="A584">
        <v>5.82</v>
      </c>
      <c r="B584">
        <v>0</v>
      </c>
      <c r="C584" s="9">
        <f t="shared" si="45"/>
        <v>0</v>
      </c>
      <c r="D584" s="12">
        <f t="shared" si="46"/>
        <v>-47262.59976491928</v>
      </c>
      <c r="E584" s="12">
        <f t="shared" si="47"/>
        <v>0.6433691859816119</v>
      </c>
      <c r="F584" s="12">
        <f t="shared" si="48"/>
        <v>-3.0472599488834478</v>
      </c>
      <c r="G584">
        <f t="shared" si="49"/>
        <v>3.9984628555220016</v>
      </c>
    </row>
    <row r="585" spans="1:7" ht="13.5">
      <c r="A585">
        <v>5.83</v>
      </c>
      <c r="B585">
        <v>0</v>
      </c>
      <c r="C585" s="9">
        <f t="shared" si="45"/>
        <v>0</v>
      </c>
      <c r="D585" s="12">
        <f t="shared" si="46"/>
        <v>-47426.66428387823</v>
      </c>
      <c r="E585" s="12">
        <f t="shared" si="47"/>
        <v>0.6428262829965697</v>
      </c>
      <c r="F585" s="12">
        <f t="shared" si="48"/>
        <v>-3.058065835227006</v>
      </c>
      <c r="G585">
        <f t="shared" si="49"/>
        <v>3.9984628555220016</v>
      </c>
    </row>
    <row r="586" spans="1:7" ht="13.5">
      <c r="A586">
        <v>5.84</v>
      </c>
      <c r="B586">
        <v>0</v>
      </c>
      <c r="C586" s="9">
        <f t="shared" si="45"/>
        <v>0</v>
      </c>
      <c r="D586" s="12">
        <f t="shared" si="46"/>
        <v>-47591.01304744393</v>
      </c>
      <c r="E586" s="12">
        <f t="shared" si="47"/>
        <v>0.6422847520717478</v>
      </c>
      <c r="F586" s="12">
        <f t="shared" si="48"/>
        <v>-3.068871721570564</v>
      </c>
      <c r="G586">
        <f t="shared" si="49"/>
        <v>3.9984628555220016</v>
      </c>
    </row>
    <row r="587" spans="1:7" ht="13.5">
      <c r="A587">
        <v>5.85</v>
      </c>
      <c r="B587">
        <v>0</v>
      </c>
      <c r="C587" s="9">
        <f t="shared" si="45"/>
        <v>0</v>
      </c>
      <c r="D587" s="12">
        <f t="shared" si="46"/>
        <v>-47755.64605561638</v>
      </c>
      <c r="E587" s="12">
        <f t="shared" si="47"/>
        <v>0.6417445874375974</v>
      </c>
      <c r="F587" s="12">
        <f t="shared" si="48"/>
        <v>-3.079677607914123</v>
      </c>
      <c r="G587">
        <f t="shared" si="49"/>
        <v>3.9984628555220016</v>
      </c>
    </row>
    <row r="588" spans="1:7" ht="13.5">
      <c r="A588">
        <v>5.86</v>
      </c>
      <c r="B588">
        <v>0</v>
      </c>
      <c r="C588" s="9">
        <f t="shared" si="45"/>
        <v>0</v>
      </c>
      <c r="D588" s="12">
        <f t="shared" si="46"/>
        <v>-47920.5633083956</v>
      </c>
      <c r="E588" s="12">
        <f t="shared" si="47"/>
        <v>0.6412057833584791</v>
      </c>
      <c r="F588" s="12">
        <f t="shared" si="48"/>
        <v>-3.0904834942576818</v>
      </c>
      <c r="G588">
        <f t="shared" si="49"/>
        <v>3.9984628555220016</v>
      </c>
    </row>
    <row r="589" spans="1:7" ht="13.5">
      <c r="A589">
        <v>5.87</v>
      </c>
      <c r="B589">
        <v>0</v>
      </c>
      <c r="C589" s="9">
        <f t="shared" si="45"/>
        <v>0</v>
      </c>
      <c r="D589" s="12">
        <f t="shared" si="46"/>
        <v>-48085.76480578155</v>
      </c>
      <c r="E589" s="12">
        <f t="shared" si="47"/>
        <v>0.6406683341324056</v>
      </c>
      <c r="F589" s="12">
        <f t="shared" si="48"/>
        <v>-3.10128938060124</v>
      </c>
      <c r="G589">
        <f t="shared" si="49"/>
        <v>3.9984628555220016</v>
      </c>
    </row>
    <row r="590" spans="1:7" ht="13.5">
      <c r="A590">
        <v>5.88</v>
      </c>
      <c r="B590">
        <v>0</v>
      </c>
      <c r="C590" s="9">
        <f t="shared" si="45"/>
        <v>0</v>
      </c>
      <c r="D590" s="12">
        <f t="shared" si="46"/>
        <v>-48251.25054777426</v>
      </c>
      <c r="E590" s="12">
        <f t="shared" si="47"/>
        <v>0.6401322340907892</v>
      </c>
      <c r="F590" s="12">
        <f t="shared" si="48"/>
        <v>-3.112095266944798</v>
      </c>
      <c r="G590">
        <f t="shared" si="49"/>
        <v>3.9984628555220016</v>
      </c>
    </row>
    <row r="591" spans="1:7" ht="13.5">
      <c r="A591">
        <v>5.89</v>
      </c>
      <c r="B591">
        <v>0</v>
      </c>
      <c r="C591" s="9">
        <f t="shared" si="45"/>
        <v>0</v>
      </c>
      <c r="D591" s="12">
        <f t="shared" si="46"/>
        <v>-48417.02053437371</v>
      </c>
      <c r="E591" s="12">
        <f t="shared" si="47"/>
        <v>0.6395974775981902</v>
      </c>
      <c r="F591" s="12">
        <f t="shared" si="48"/>
        <v>-3.122901153288356</v>
      </c>
      <c r="G591">
        <f t="shared" si="49"/>
        <v>3.9984628555220016</v>
      </c>
    </row>
    <row r="592" spans="1:7" ht="13.5">
      <c r="A592">
        <v>5.9</v>
      </c>
      <c r="B592">
        <v>0</v>
      </c>
      <c r="C592" s="9">
        <f t="shared" si="45"/>
        <v>0</v>
      </c>
      <c r="D592" s="12">
        <f t="shared" si="46"/>
        <v>-48583.074765579935</v>
      </c>
      <c r="E592" s="12">
        <f t="shared" si="47"/>
        <v>0.6390640590520682</v>
      </c>
      <c r="F592" s="12">
        <f t="shared" si="48"/>
        <v>-3.133707039631915</v>
      </c>
      <c r="G592">
        <f t="shared" si="49"/>
        <v>3.9984628555220016</v>
      </c>
    </row>
    <row r="593" spans="1:7" ht="13.5">
      <c r="A593">
        <v>5.91</v>
      </c>
      <c r="B593">
        <v>0</v>
      </c>
      <c r="C593" s="9">
        <f t="shared" si="45"/>
        <v>0</v>
      </c>
      <c r="D593" s="12">
        <f t="shared" si="46"/>
        <v>-48749.41324139289</v>
      </c>
      <c r="E593" s="12">
        <f t="shared" si="47"/>
        <v>0.6385319728825357</v>
      </c>
      <c r="F593" s="12">
        <f t="shared" si="48"/>
        <v>-3.144512925975473</v>
      </c>
      <c r="G593">
        <f t="shared" si="49"/>
        <v>3.9984628555220016</v>
      </c>
    </row>
    <row r="594" spans="1:7" ht="13.5">
      <c r="A594">
        <v>5.92</v>
      </c>
      <c r="B594">
        <v>0</v>
      </c>
      <c r="C594" s="9">
        <f t="shared" si="45"/>
        <v>0</v>
      </c>
      <c r="D594" s="12">
        <f t="shared" si="46"/>
        <v>-48916.0359618126</v>
      </c>
      <c r="E594" s="12">
        <f t="shared" si="47"/>
        <v>0.6380012135521139</v>
      </c>
      <c r="F594" s="12">
        <f t="shared" si="48"/>
        <v>-3.155318812319031</v>
      </c>
      <c r="G594">
        <f t="shared" si="49"/>
        <v>3.9984628555220016</v>
      </c>
    </row>
    <row r="595" spans="1:7" ht="13.5">
      <c r="A595">
        <v>5.93</v>
      </c>
      <c r="B595">
        <v>0</v>
      </c>
      <c r="C595" s="9">
        <f t="shared" si="45"/>
        <v>0</v>
      </c>
      <c r="D595" s="12">
        <f t="shared" si="46"/>
        <v>-49082.94292683907</v>
      </c>
      <c r="E595" s="12">
        <f t="shared" si="47"/>
        <v>0.6374717755554903</v>
      </c>
      <c r="F595" s="12">
        <f t="shared" si="48"/>
        <v>-3.166124698662589</v>
      </c>
      <c r="G595">
        <f t="shared" si="49"/>
        <v>3.9984628555220016</v>
      </c>
    </row>
    <row r="596" spans="1:7" ht="13.5">
      <c r="A596">
        <v>5.94</v>
      </c>
      <c r="B596">
        <v>0</v>
      </c>
      <c r="C596" s="9">
        <f t="shared" si="45"/>
        <v>0</v>
      </c>
      <c r="D596" s="12">
        <f t="shared" si="46"/>
        <v>-49250.1341364723</v>
      </c>
      <c r="E596" s="12">
        <f t="shared" si="47"/>
        <v>0.636943653419279</v>
      </c>
      <c r="F596" s="12">
        <f t="shared" si="48"/>
        <v>-3.176930585006148</v>
      </c>
      <c r="G596">
        <f t="shared" si="49"/>
        <v>3.9984628555220016</v>
      </c>
    </row>
    <row r="597" spans="1:7" ht="13.5">
      <c r="A597">
        <v>5.95</v>
      </c>
      <c r="B597">
        <v>0</v>
      </c>
      <c r="C597" s="9">
        <f t="shared" si="45"/>
        <v>0</v>
      </c>
      <c r="D597" s="12">
        <f t="shared" si="46"/>
        <v>-49417.60959071226</v>
      </c>
      <c r="E597" s="12">
        <f t="shared" si="47"/>
        <v>0.6364168417017835</v>
      </c>
      <c r="F597" s="12">
        <f t="shared" si="48"/>
        <v>-3.187736471349706</v>
      </c>
      <c r="G597">
        <f t="shared" si="49"/>
        <v>3.9984628555220016</v>
      </c>
    </row>
    <row r="598" spans="1:7" ht="13.5">
      <c r="A598">
        <v>5.96</v>
      </c>
      <c r="B598">
        <v>0</v>
      </c>
      <c r="C598" s="9">
        <f t="shared" si="45"/>
        <v>0</v>
      </c>
      <c r="D598" s="12">
        <f t="shared" si="46"/>
        <v>-49585.36928955898</v>
      </c>
      <c r="E598" s="12">
        <f t="shared" si="47"/>
        <v>0.6358913349927605</v>
      </c>
      <c r="F598" s="12">
        <f t="shared" si="48"/>
        <v>-3.198542357693264</v>
      </c>
      <c r="G598">
        <f t="shared" si="49"/>
        <v>3.9984628555220016</v>
      </c>
    </row>
    <row r="599" spans="1:7" ht="13.5">
      <c r="A599">
        <v>5.97</v>
      </c>
      <c r="B599">
        <v>0</v>
      </c>
      <c r="C599" s="9">
        <f t="shared" si="45"/>
        <v>0</v>
      </c>
      <c r="D599" s="12">
        <f t="shared" si="46"/>
        <v>-49753.41323301245</v>
      </c>
      <c r="E599" s="12">
        <f t="shared" si="47"/>
        <v>0.6353671279131867</v>
      </c>
      <c r="F599" s="12">
        <f t="shared" si="48"/>
        <v>-3.209348244036822</v>
      </c>
      <c r="G599">
        <f t="shared" si="49"/>
        <v>3.9984628555220016</v>
      </c>
    </row>
    <row r="600" spans="1:7" ht="13.5">
      <c r="A600">
        <v>5.98</v>
      </c>
      <c r="B600">
        <v>0</v>
      </c>
      <c r="C600" s="9">
        <f t="shared" si="45"/>
        <v>0</v>
      </c>
      <c r="D600" s="12">
        <f t="shared" si="46"/>
        <v>-49921.74142107268</v>
      </c>
      <c r="E600" s="12">
        <f t="shared" si="47"/>
        <v>0.6348442151150281</v>
      </c>
      <c r="F600" s="12">
        <f t="shared" si="48"/>
        <v>-3.220154130380381</v>
      </c>
      <c r="G600">
        <f t="shared" si="49"/>
        <v>3.9984628555220016</v>
      </c>
    </row>
    <row r="601" spans="1:7" ht="13.5">
      <c r="A601">
        <v>5.99</v>
      </c>
      <c r="B601">
        <v>0</v>
      </c>
      <c r="C601" s="9">
        <f t="shared" si="45"/>
        <v>0</v>
      </c>
      <c r="D601" s="12">
        <f t="shared" si="46"/>
        <v>-50090.35385373965</v>
      </c>
      <c r="E601" s="12">
        <f t="shared" si="47"/>
        <v>0.6343225912810101</v>
      </c>
      <c r="F601" s="12">
        <f t="shared" si="48"/>
        <v>-3.230960016723939</v>
      </c>
      <c r="G601">
        <f t="shared" si="49"/>
        <v>3.9984628555220016</v>
      </c>
    </row>
    <row r="602" spans="1:7" ht="13.5">
      <c r="A602">
        <v>6</v>
      </c>
      <c r="B602">
        <v>0</v>
      </c>
      <c r="C602" s="9">
        <f t="shared" si="45"/>
        <v>0</v>
      </c>
      <c r="D602" s="12">
        <f t="shared" si="46"/>
        <v>-50259.25053101337</v>
      </c>
      <c r="E602" s="12">
        <f t="shared" si="47"/>
        <v>0.6338022511243911</v>
      </c>
      <c r="F602" s="12">
        <f t="shared" si="48"/>
        <v>-3.241765903067498</v>
      </c>
      <c r="G602">
        <f t="shared" si="49"/>
        <v>3.9984628555220016</v>
      </c>
    </row>
    <row r="603" spans="1:7" ht="13.5">
      <c r="A603">
        <v>6.01</v>
      </c>
      <c r="B603">
        <v>0</v>
      </c>
      <c r="C603" s="9">
        <f t="shared" si="45"/>
        <v>0</v>
      </c>
      <c r="D603" s="12">
        <f t="shared" si="46"/>
        <v>-50428.43145289384</v>
      </c>
      <c r="E603" s="12">
        <f t="shared" si="47"/>
        <v>0.6332831893887367</v>
      </c>
      <c r="F603" s="12">
        <f t="shared" si="48"/>
        <v>-3.252571789411056</v>
      </c>
      <c r="G603">
        <f t="shared" si="49"/>
        <v>3.9984628555220016</v>
      </c>
    </row>
    <row r="604" spans="1:7" ht="13.5">
      <c r="A604">
        <v>6.02</v>
      </c>
      <c r="B604">
        <v>0</v>
      </c>
      <c r="C604" s="9">
        <f t="shared" si="45"/>
        <v>0</v>
      </c>
      <c r="D604" s="12">
        <f t="shared" si="46"/>
        <v>-50597.89661938107</v>
      </c>
      <c r="E604" s="12">
        <f t="shared" si="47"/>
        <v>0.6327654008476974</v>
      </c>
      <c r="F604" s="12">
        <f t="shared" si="48"/>
        <v>-3.2633776757546142</v>
      </c>
      <c r="G604">
        <f t="shared" si="49"/>
        <v>3.9984628555220016</v>
      </c>
    </row>
    <row r="605" spans="1:7" ht="13.5">
      <c r="A605">
        <v>6.03</v>
      </c>
      <c r="B605">
        <v>0</v>
      </c>
      <c r="C605" s="9">
        <f t="shared" si="45"/>
        <v>0</v>
      </c>
      <c r="D605" s="12">
        <f t="shared" si="46"/>
        <v>-50767.64603047506</v>
      </c>
      <c r="E605" s="12">
        <f t="shared" si="47"/>
        <v>0.6322488803047868</v>
      </c>
      <c r="F605" s="12">
        <f t="shared" si="48"/>
        <v>-3.274183562098173</v>
      </c>
      <c r="G605">
        <f t="shared" si="49"/>
        <v>3.9984628555220016</v>
      </c>
    </row>
    <row r="606" spans="1:7" ht="13.5">
      <c r="A606">
        <v>6.04</v>
      </c>
      <c r="B606">
        <v>0</v>
      </c>
      <c r="C606" s="9">
        <f t="shared" si="45"/>
        <v>0</v>
      </c>
      <c r="D606" s="12">
        <f t="shared" si="46"/>
        <v>-50937.67968617578</v>
      </c>
      <c r="E606" s="12">
        <f t="shared" si="47"/>
        <v>0.6317336225931636</v>
      </c>
      <c r="F606" s="12">
        <f t="shared" si="48"/>
        <v>-3.2849894484417312</v>
      </c>
      <c r="G606">
        <f t="shared" si="49"/>
        <v>3.9984628555220016</v>
      </c>
    </row>
    <row r="607" spans="1:7" ht="13.5">
      <c r="A607">
        <v>6.05</v>
      </c>
      <c r="B607">
        <v>0</v>
      </c>
      <c r="C607" s="9">
        <f t="shared" si="45"/>
        <v>0</v>
      </c>
      <c r="D607" s="12">
        <f t="shared" si="46"/>
        <v>-51107.99758648326</v>
      </c>
      <c r="E607" s="12">
        <f t="shared" si="47"/>
        <v>0.6312196225754136</v>
      </c>
      <c r="F607" s="12">
        <f t="shared" si="48"/>
        <v>-3.2957953347852893</v>
      </c>
      <c r="G607">
        <f t="shared" si="49"/>
        <v>3.9984628555220016</v>
      </c>
    </row>
    <row r="608" spans="1:7" ht="13.5">
      <c r="A608">
        <v>6.06</v>
      </c>
      <c r="B608">
        <v>0</v>
      </c>
      <c r="C608" s="9">
        <f t="shared" si="45"/>
        <v>0</v>
      </c>
      <c r="D608" s="12">
        <f t="shared" si="46"/>
        <v>-51278.59973139749</v>
      </c>
      <c r="E608" s="12">
        <f t="shared" si="47"/>
        <v>0.630706875143335</v>
      </c>
      <c r="F608" s="12">
        <f t="shared" si="48"/>
        <v>-3.3066012211288474</v>
      </c>
      <c r="G608">
        <f t="shared" si="49"/>
        <v>3.9984628555220016</v>
      </c>
    </row>
    <row r="609" spans="1:7" ht="13.5">
      <c r="A609">
        <v>6.07</v>
      </c>
      <c r="B609">
        <v>0</v>
      </c>
      <c r="C609" s="9">
        <f t="shared" si="45"/>
        <v>0</v>
      </c>
      <c r="D609" s="12">
        <f t="shared" si="46"/>
        <v>-51449.48612091849</v>
      </c>
      <c r="E609" s="12">
        <f t="shared" si="47"/>
        <v>0.6301953752177251</v>
      </c>
      <c r="F609" s="12">
        <f t="shared" si="48"/>
        <v>-3.3174071074724063</v>
      </c>
      <c r="G609">
        <f t="shared" si="49"/>
        <v>3.9984628555220016</v>
      </c>
    </row>
    <row r="610" spans="1:7" ht="13.5">
      <c r="A610">
        <v>6.08</v>
      </c>
      <c r="B610">
        <v>0</v>
      </c>
      <c r="C610" s="9">
        <f t="shared" si="45"/>
        <v>0</v>
      </c>
      <c r="D610" s="12">
        <f t="shared" si="46"/>
        <v>-51620.65675504623</v>
      </c>
      <c r="E610" s="12">
        <f t="shared" si="47"/>
        <v>0.6296851177481688</v>
      </c>
      <c r="F610" s="12">
        <f t="shared" si="48"/>
        <v>-3.3282129938159644</v>
      </c>
      <c r="G610">
        <f t="shared" si="49"/>
        <v>3.9984628555220016</v>
      </c>
    </row>
    <row r="611" spans="1:7" ht="13.5">
      <c r="A611">
        <v>6.09</v>
      </c>
      <c r="B611">
        <v>0</v>
      </c>
      <c r="C611" s="9">
        <f t="shared" si="45"/>
        <v>0</v>
      </c>
      <c r="D611" s="12">
        <f t="shared" si="46"/>
        <v>-51792.11163378071</v>
      </c>
      <c r="E611" s="12">
        <f t="shared" si="47"/>
        <v>0.6291760977128296</v>
      </c>
      <c r="F611" s="12">
        <f t="shared" si="48"/>
        <v>-3.3390188801595224</v>
      </c>
      <c r="G611">
        <f t="shared" si="49"/>
        <v>3.9984628555220016</v>
      </c>
    </row>
    <row r="612" spans="1:7" ht="13.5">
      <c r="A612">
        <v>6.1</v>
      </c>
      <c r="B612">
        <v>0</v>
      </c>
      <c r="C612" s="9">
        <f t="shared" si="45"/>
        <v>0</v>
      </c>
      <c r="D612" s="12">
        <f t="shared" si="46"/>
        <v>-51963.850757121945</v>
      </c>
      <c r="E612" s="12">
        <f t="shared" si="47"/>
        <v>0.6286683101182412</v>
      </c>
      <c r="F612" s="12">
        <f t="shared" si="48"/>
        <v>-3.3498247665030805</v>
      </c>
      <c r="G612">
        <f t="shared" si="49"/>
        <v>3.9984628555220016</v>
      </c>
    </row>
    <row r="613" spans="1:7" ht="13.5">
      <c r="A613">
        <v>6.11</v>
      </c>
      <c r="B613">
        <v>0</v>
      </c>
      <c r="C613" s="9">
        <f t="shared" si="45"/>
        <v>0</v>
      </c>
      <c r="D613" s="12">
        <f t="shared" si="46"/>
        <v>-52135.874125069946</v>
      </c>
      <c r="E613" s="12">
        <f t="shared" si="47"/>
        <v>0.6281617499991031</v>
      </c>
      <c r="F613" s="12">
        <f t="shared" si="48"/>
        <v>-3.3606306528466394</v>
      </c>
      <c r="G613">
        <f t="shared" si="49"/>
        <v>3.9984628555220016</v>
      </c>
    </row>
    <row r="614" spans="1:7" ht="13.5">
      <c r="A614">
        <v>6.12</v>
      </c>
      <c r="B614">
        <v>0</v>
      </c>
      <c r="C614" s="9">
        <f t="shared" si="45"/>
        <v>0</v>
      </c>
      <c r="D614" s="12">
        <f t="shared" si="46"/>
        <v>-52308.18173762468</v>
      </c>
      <c r="E614" s="12">
        <f t="shared" si="47"/>
        <v>0.6276564124180752</v>
      </c>
      <c r="F614" s="12">
        <f t="shared" si="48"/>
        <v>-3.3714365391901975</v>
      </c>
      <c r="G614">
        <f t="shared" si="49"/>
        <v>3.9984628555220016</v>
      </c>
    </row>
    <row r="615" spans="1:7" ht="13.5">
      <c r="A615">
        <v>6.13</v>
      </c>
      <c r="B615">
        <v>0</v>
      </c>
      <c r="C615" s="9">
        <f t="shared" si="45"/>
        <v>0</v>
      </c>
      <c r="D615" s="12">
        <f t="shared" si="46"/>
        <v>-52480.77359478617</v>
      </c>
      <c r="E615" s="12">
        <f t="shared" si="47"/>
        <v>0.6271522924655767</v>
      </c>
      <c r="F615" s="12">
        <f t="shared" si="48"/>
        <v>-3.3822424255337555</v>
      </c>
      <c r="G615">
        <f t="shared" si="49"/>
        <v>3.9984628555220016</v>
      </c>
    </row>
    <row r="616" spans="1:7" ht="13.5">
      <c r="A616">
        <v>6.14</v>
      </c>
      <c r="B616">
        <v>0</v>
      </c>
      <c r="C616" s="9">
        <f t="shared" si="45"/>
        <v>0</v>
      </c>
      <c r="D616" s="12">
        <f t="shared" si="46"/>
        <v>-52653.649696554414</v>
      </c>
      <c r="E616" s="12">
        <f t="shared" si="47"/>
        <v>0.6266493852595854</v>
      </c>
      <c r="F616" s="12">
        <f t="shared" si="48"/>
        <v>-3.3930483118773136</v>
      </c>
      <c r="G616">
        <f t="shared" si="49"/>
        <v>3.9984628555220016</v>
      </c>
    </row>
    <row r="617" spans="1:7" ht="13.5">
      <c r="A617">
        <v>6.15</v>
      </c>
      <c r="B617">
        <v>0</v>
      </c>
      <c r="C617" s="9">
        <f t="shared" si="45"/>
        <v>0</v>
      </c>
      <c r="D617" s="12">
        <f t="shared" si="46"/>
        <v>-52826.81004292941</v>
      </c>
      <c r="E617" s="12">
        <f t="shared" si="47"/>
        <v>0.6261476859454387</v>
      </c>
      <c r="F617" s="12">
        <f t="shared" si="48"/>
        <v>-3.4038541982208725</v>
      </c>
      <c r="G617">
        <f t="shared" si="49"/>
        <v>3.9984628555220016</v>
      </c>
    </row>
    <row r="618" spans="1:7" ht="13.5">
      <c r="A618">
        <v>6.16</v>
      </c>
      <c r="B618">
        <v>0</v>
      </c>
      <c r="C618" s="9">
        <f t="shared" si="45"/>
        <v>0</v>
      </c>
      <c r="D618" s="12">
        <f t="shared" si="46"/>
        <v>-53000.25463391116</v>
      </c>
      <c r="E618" s="12">
        <f t="shared" si="47"/>
        <v>0.625647189695638</v>
      </c>
      <c r="F618" s="12">
        <f t="shared" si="48"/>
        <v>-3.4146600845644315</v>
      </c>
      <c r="G618">
        <f t="shared" si="49"/>
        <v>3.9984628555220016</v>
      </c>
    </row>
    <row r="619" spans="1:7" ht="13.5">
      <c r="A619">
        <v>6.17</v>
      </c>
      <c r="B619">
        <v>0</v>
      </c>
      <c r="C619" s="9">
        <f t="shared" si="45"/>
        <v>0</v>
      </c>
      <c r="D619" s="12">
        <f t="shared" si="46"/>
        <v>-53173.98346949965</v>
      </c>
      <c r="E619" s="12">
        <f t="shared" si="47"/>
        <v>0.6251478917096521</v>
      </c>
      <c r="F619" s="12">
        <f t="shared" si="48"/>
        <v>-3.4254659709079895</v>
      </c>
      <c r="G619">
        <f t="shared" si="49"/>
        <v>3.9984628555220016</v>
      </c>
    </row>
    <row r="620" spans="1:7" ht="13.5">
      <c r="A620">
        <v>6.18</v>
      </c>
      <c r="B620">
        <v>0</v>
      </c>
      <c r="C620" s="9">
        <f t="shared" si="45"/>
        <v>0</v>
      </c>
      <c r="D620" s="12">
        <f t="shared" si="46"/>
        <v>-53347.9965496949</v>
      </c>
      <c r="E620" s="12">
        <f t="shared" si="47"/>
        <v>0.6246497872137251</v>
      </c>
      <c r="F620" s="12">
        <f t="shared" si="48"/>
        <v>-3.4362718572515476</v>
      </c>
      <c r="G620">
        <f t="shared" si="49"/>
        <v>3.9984628555220016</v>
      </c>
    </row>
    <row r="621" spans="1:7" ht="13.5">
      <c r="A621">
        <v>6.19</v>
      </c>
      <c r="B621">
        <v>0</v>
      </c>
      <c r="C621" s="9">
        <f t="shared" si="45"/>
        <v>0</v>
      </c>
      <c r="D621" s="12">
        <f t="shared" si="46"/>
        <v>-53522.29387449692</v>
      </c>
      <c r="E621" s="12">
        <f t="shared" si="47"/>
        <v>0.6241528714606837</v>
      </c>
      <c r="F621" s="12">
        <f t="shared" si="48"/>
        <v>-3.4470777435951065</v>
      </c>
      <c r="G621">
        <f t="shared" si="49"/>
        <v>3.9984628555220016</v>
      </c>
    </row>
    <row r="622" spans="1:7" ht="13.5">
      <c r="A622">
        <v>6.2</v>
      </c>
      <c r="B622">
        <v>0</v>
      </c>
      <c r="C622" s="9">
        <f t="shared" si="45"/>
        <v>0</v>
      </c>
      <c r="D622" s="12">
        <f t="shared" si="46"/>
        <v>-53696.87544390567</v>
      </c>
      <c r="E622" s="12">
        <f t="shared" si="47"/>
        <v>0.6236571397297478</v>
      </c>
      <c r="F622" s="12">
        <f t="shared" si="48"/>
        <v>-3.4578836299386646</v>
      </c>
      <c r="G622">
        <f t="shared" si="49"/>
        <v>3.9984628555220016</v>
      </c>
    </row>
    <row r="623" spans="1:7" ht="13.5">
      <c r="A623">
        <v>6.21</v>
      </c>
      <c r="B623">
        <v>0</v>
      </c>
      <c r="C623" s="9">
        <f t="shared" si="45"/>
        <v>0</v>
      </c>
      <c r="D623" s="12">
        <f t="shared" si="46"/>
        <v>-53871.741257921174</v>
      </c>
      <c r="E623" s="12">
        <f t="shared" si="47"/>
        <v>0.623162587326342</v>
      </c>
      <c r="F623" s="12">
        <f t="shared" si="48"/>
        <v>-3.4686895162822227</v>
      </c>
      <c r="G623">
        <f t="shared" si="49"/>
        <v>3.9984628555220016</v>
      </c>
    </row>
    <row r="624" spans="1:7" ht="13.5">
      <c r="A624">
        <v>6.22</v>
      </c>
      <c r="B624">
        <v>0</v>
      </c>
      <c r="C624" s="9">
        <f t="shared" si="45"/>
        <v>0</v>
      </c>
      <c r="D624" s="12">
        <f t="shared" si="46"/>
        <v>-54046.89131654342</v>
      </c>
      <c r="E624" s="12">
        <f t="shared" si="47"/>
        <v>0.6226692095819086</v>
      </c>
      <c r="F624" s="12">
        <f t="shared" si="48"/>
        <v>-3.4794954026257807</v>
      </c>
      <c r="G624">
        <f t="shared" si="49"/>
        <v>3.9984628555220016</v>
      </c>
    </row>
    <row r="625" spans="1:7" ht="13.5">
      <c r="A625">
        <v>6.23</v>
      </c>
      <c r="B625">
        <v>0</v>
      </c>
      <c r="C625" s="9">
        <f t="shared" si="45"/>
        <v>0</v>
      </c>
      <c r="D625" s="12">
        <f t="shared" si="46"/>
        <v>-54222.32561977244</v>
      </c>
      <c r="E625" s="12">
        <f t="shared" si="47"/>
        <v>0.6221770018537232</v>
      </c>
      <c r="F625" s="12">
        <f t="shared" si="48"/>
        <v>-3.4903012889693397</v>
      </c>
      <c r="G625">
        <f t="shared" si="49"/>
        <v>3.9984628555220016</v>
      </c>
    </row>
    <row r="626" spans="1:7" ht="13.5">
      <c r="A626">
        <v>6.24</v>
      </c>
      <c r="B626">
        <v>0</v>
      </c>
      <c r="C626" s="9">
        <f t="shared" si="45"/>
        <v>0</v>
      </c>
      <c r="D626" s="12">
        <f t="shared" si="46"/>
        <v>-54398.04416760819</v>
      </c>
      <c r="E626" s="12">
        <f t="shared" si="47"/>
        <v>0.6216859595247102</v>
      </c>
      <c r="F626" s="12">
        <f t="shared" si="48"/>
        <v>-3.5011071753128977</v>
      </c>
      <c r="G626">
        <f t="shared" si="49"/>
        <v>3.9984628555220016</v>
      </c>
    </row>
    <row r="627" spans="1:7" ht="13.5">
      <c r="A627">
        <v>6.25</v>
      </c>
      <c r="B627">
        <v>0</v>
      </c>
      <c r="C627" s="9">
        <f t="shared" si="45"/>
        <v>0</v>
      </c>
      <c r="D627" s="12">
        <f t="shared" si="46"/>
        <v>-54574.0469600507</v>
      </c>
      <c r="E627" s="12">
        <f t="shared" si="47"/>
        <v>0.6211960780032616</v>
      </c>
      <c r="F627" s="12">
        <f t="shared" si="48"/>
        <v>-3.511913061656456</v>
      </c>
      <c r="G627">
        <f t="shared" si="49"/>
        <v>3.9984628555220016</v>
      </c>
    </row>
    <row r="628" spans="1:7" ht="13.5">
      <c r="A628">
        <v>6.26</v>
      </c>
      <c r="B628">
        <v>0</v>
      </c>
      <c r="C628" s="9">
        <f t="shared" si="45"/>
        <v>0</v>
      </c>
      <c r="D628" s="12">
        <f t="shared" si="46"/>
        <v>-54750.33399709995</v>
      </c>
      <c r="E628" s="12">
        <f t="shared" si="47"/>
        <v>0.6207073527230568</v>
      </c>
      <c r="F628" s="12">
        <f t="shared" si="48"/>
        <v>-3.522718948000014</v>
      </c>
      <c r="G628">
        <f t="shared" si="49"/>
        <v>3.9984628555220016</v>
      </c>
    </row>
    <row r="629" spans="1:7" ht="13.5">
      <c r="A629">
        <v>6.27</v>
      </c>
      <c r="B629">
        <v>0</v>
      </c>
      <c r="C629" s="9">
        <f t="shared" si="45"/>
        <v>0</v>
      </c>
      <c r="D629" s="12">
        <f t="shared" si="46"/>
        <v>-54926.90527875596</v>
      </c>
      <c r="E629" s="12">
        <f t="shared" si="47"/>
        <v>0.620219779142883</v>
      </c>
      <c r="F629" s="12">
        <f t="shared" si="48"/>
        <v>-3.533524834343572</v>
      </c>
      <c r="G629">
        <f t="shared" si="49"/>
        <v>3.9984628555220016</v>
      </c>
    </row>
    <row r="630" spans="1:7" ht="13.5">
      <c r="A630">
        <v>6.28</v>
      </c>
      <c r="B630">
        <v>0</v>
      </c>
      <c r="C630" s="9">
        <f t="shared" si="45"/>
        <v>0</v>
      </c>
      <c r="D630" s="12">
        <f t="shared" si="46"/>
        <v>-55103.760805018734</v>
      </c>
      <c r="E630" s="12">
        <f t="shared" si="47"/>
        <v>0.6197333527464589</v>
      </c>
      <c r="F630" s="12">
        <f t="shared" si="48"/>
        <v>-3.544330720687131</v>
      </c>
      <c r="G630">
        <f t="shared" si="49"/>
        <v>3.9984628555220016</v>
      </c>
    </row>
    <row r="631" spans="1:7" ht="13.5">
      <c r="A631">
        <v>6.29</v>
      </c>
      <c r="B631">
        <v>0</v>
      </c>
      <c r="C631" s="9">
        <f t="shared" si="45"/>
        <v>0</v>
      </c>
      <c r="D631" s="12">
        <f t="shared" si="46"/>
        <v>-55280.90057588825</v>
      </c>
      <c r="E631" s="12">
        <f t="shared" si="47"/>
        <v>0.6192480690422587</v>
      </c>
      <c r="F631" s="12">
        <f t="shared" si="48"/>
        <v>-3.555136607030689</v>
      </c>
      <c r="G631">
        <f t="shared" si="49"/>
        <v>3.9984628555220016</v>
      </c>
    </row>
    <row r="632" spans="1:7" ht="13.5">
      <c r="A632">
        <v>6.3</v>
      </c>
      <c r="B632">
        <v>0</v>
      </c>
      <c r="C632" s="9">
        <f t="shared" si="45"/>
        <v>0</v>
      </c>
      <c r="D632" s="12">
        <f t="shared" si="46"/>
        <v>-55458.324591364515</v>
      </c>
      <c r="E632" s="12">
        <f t="shared" si="47"/>
        <v>0.6187639235633374</v>
      </c>
      <c r="F632" s="12">
        <f t="shared" si="48"/>
        <v>-3.565942493374247</v>
      </c>
      <c r="G632">
        <f t="shared" si="49"/>
        <v>3.9984628555220016</v>
      </c>
    </row>
    <row r="633" spans="1:7" ht="13.5">
      <c r="A633">
        <v>6.31</v>
      </c>
      <c r="B633">
        <v>0</v>
      </c>
      <c r="C633" s="9">
        <f t="shared" si="45"/>
        <v>0</v>
      </c>
      <c r="D633" s="12">
        <f t="shared" si="46"/>
        <v>-55636.032851447526</v>
      </c>
      <c r="E633" s="12">
        <f t="shared" si="47"/>
        <v>0.6182809118671587</v>
      </c>
      <c r="F633" s="12">
        <f t="shared" si="48"/>
        <v>-3.576748379717805</v>
      </c>
      <c r="G633">
        <f t="shared" si="49"/>
        <v>3.9984628555220016</v>
      </c>
    </row>
    <row r="634" spans="1:7" ht="13.5">
      <c r="A634">
        <v>6.32</v>
      </c>
      <c r="B634">
        <v>0</v>
      </c>
      <c r="C634" s="9">
        <f t="shared" si="45"/>
        <v>0</v>
      </c>
      <c r="D634" s="12">
        <f t="shared" si="46"/>
        <v>-55814.02535613732</v>
      </c>
      <c r="E634" s="12">
        <f t="shared" si="47"/>
        <v>0.6177990295354238</v>
      </c>
      <c r="F634" s="12">
        <f t="shared" si="48"/>
        <v>-3.587554266061365</v>
      </c>
      <c r="G634">
        <f t="shared" si="49"/>
        <v>3.9984628555220016</v>
      </c>
    </row>
    <row r="635" spans="1:7" ht="13.5">
      <c r="A635">
        <v>6.33</v>
      </c>
      <c r="B635">
        <v>0</v>
      </c>
      <c r="C635" s="9">
        <f t="shared" si="45"/>
        <v>0</v>
      </c>
      <c r="D635" s="12">
        <f t="shared" si="46"/>
        <v>-55992.30210543383</v>
      </c>
      <c r="E635" s="12">
        <f t="shared" si="47"/>
        <v>0.6173182721739011</v>
      </c>
      <c r="F635" s="12">
        <f t="shared" si="48"/>
        <v>-3.598360152404923</v>
      </c>
      <c r="G635">
        <f t="shared" si="49"/>
        <v>3.9984628555220016</v>
      </c>
    </row>
    <row r="636" spans="1:7" ht="13.5">
      <c r="A636">
        <v>6.34</v>
      </c>
      <c r="B636">
        <v>0</v>
      </c>
      <c r="C636" s="9">
        <f t="shared" si="45"/>
        <v>0</v>
      </c>
      <c r="D636" s="12">
        <f t="shared" si="46"/>
        <v>-56170.8630993371</v>
      </c>
      <c r="E636" s="12">
        <f t="shared" si="47"/>
        <v>0.6168386354122587</v>
      </c>
      <c r="F636" s="12">
        <f t="shared" si="48"/>
        <v>-3.609166038748481</v>
      </c>
      <c r="G636">
        <f t="shared" si="49"/>
        <v>3.9984628555220016</v>
      </c>
    </row>
    <row r="637" spans="1:7" ht="13.5">
      <c r="A637">
        <v>6.35</v>
      </c>
      <c r="B637">
        <v>0</v>
      </c>
      <c r="C637" s="9">
        <f t="shared" si="45"/>
        <v>0</v>
      </c>
      <c r="D637" s="12">
        <f t="shared" si="46"/>
        <v>-56349.708337847114</v>
      </c>
      <c r="E637" s="12">
        <f t="shared" si="47"/>
        <v>0.6163601149038966</v>
      </c>
      <c r="F637" s="12">
        <f t="shared" si="48"/>
        <v>-3.619971925092039</v>
      </c>
      <c r="G637">
        <f t="shared" si="49"/>
        <v>3.9984628555220016</v>
      </c>
    </row>
    <row r="638" spans="1:7" ht="13.5">
      <c r="A638">
        <v>6.36</v>
      </c>
      <c r="B638">
        <v>0</v>
      </c>
      <c r="C638" s="9">
        <f t="shared" si="45"/>
        <v>0</v>
      </c>
      <c r="D638" s="12">
        <f t="shared" si="46"/>
        <v>-56528.8378209639</v>
      </c>
      <c r="E638" s="12">
        <f t="shared" si="47"/>
        <v>0.6158827063257821</v>
      </c>
      <c r="F638" s="12">
        <f t="shared" si="48"/>
        <v>-3.630777811435598</v>
      </c>
      <c r="G638">
        <f t="shared" si="49"/>
        <v>3.9984628555220016</v>
      </c>
    </row>
    <row r="639" spans="1:7" ht="13.5">
      <c r="A639">
        <v>6.37</v>
      </c>
      <c r="B639">
        <v>0</v>
      </c>
      <c r="C639" s="9">
        <f t="shared" si="45"/>
        <v>0</v>
      </c>
      <c r="D639" s="12">
        <f t="shared" si="46"/>
        <v>-56708.251548687425</v>
      </c>
      <c r="E639" s="12">
        <f t="shared" si="47"/>
        <v>0.6154064053782853</v>
      </c>
      <c r="F639" s="12">
        <f t="shared" si="48"/>
        <v>-3.641583697779156</v>
      </c>
      <c r="G639">
        <f t="shared" si="49"/>
        <v>3.9984628555220016</v>
      </c>
    </row>
    <row r="640" spans="1:7" ht="13.5">
      <c r="A640">
        <v>6.38</v>
      </c>
      <c r="B640">
        <v>0</v>
      </c>
      <c r="C640" s="9">
        <f t="shared" si="45"/>
        <v>0</v>
      </c>
      <c r="D640" s="12">
        <f t="shared" si="46"/>
        <v>-56887.9495210177</v>
      </c>
      <c r="E640" s="12">
        <f t="shared" si="47"/>
        <v>0.6149312077850168</v>
      </c>
      <c r="F640" s="12">
        <f t="shared" si="48"/>
        <v>-3.652389584122714</v>
      </c>
      <c r="G640">
        <f t="shared" si="49"/>
        <v>3.9984628555220016</v>
      </c>
    </row>
    <row r="641" spans="1:7" ht="13.5">
      <c r="A641">
        <v>6.39</v>
      </c>
      <c r="B641">
        <v>0</v>
      </c>
      <c r="C641" s="9">
        <f t="shared" si="45"/>
        <v>0</v>
      </c>
      <c r="D641" s="12">
        <f t="shared" si="46"/>
        <v>-57067.93173795472</v>
      </c>
      <c r="E641" s="12">
        <f t="shared" si="47"/>
        <v>0.6144571092926657</v>
      </c>
      <c r="F641" s="12">
        <f t="shared" si="48"/>
        <v>-3.663195470466272</v>
      </c>
      <c r="G641">
        <f t="shared" si="49"/>
        <v>3.9984628555220016</v>
      </c>
    </row>
    <row r="642" spans="1:7" ht="13.5">
      <c r="A642">
        <v>6.4</v>
      </c>
      <c r="B642">
        <v>0</v>
      </c>
      <c r="C642" s="9">
        <f t="shared" si="45"/>
        <v>0</v>
      </c>
      <c r="D642" s="12">
        <f t="shared" si="46"/>
        <v>-57248.19819949851</v>
      </c>
      <c r="E642" s="12">
        <f t="shared" si="47"/>
        <v>0.6139841056708407</v>
      </c>
      <c r="F642" s="12">
        <f t="shared" si="48"/>
        <v>-3.674001356809831</v>
      </c>
      <c r="G642">
        <f t="shared" si="49"/>
        <v>3.9984628555220016</v>
      </c>
    </row>
    <row r="643" spans="1:7" ht="13.5">
      <c r="A643">
        <v>6.41</v>
      </c>
      <c r="B643">
        <v>0</v>
      </c>
      <c r="C643" s="9">
        <f aca="true" t="shared" si="50" ref="C643:C706">IF(A643&lt;=$J$2,D643,IF(A643&lt;=2/3*$K$5,E643,IF(A643&lt;=$K$5,F643,0)))</f>
        <v>0</v>
      </c>
      <c r="D643" s="12">
        <f aca="true" t="shared" si="51" ref="D643:D706">2*$I$5/$H$5*A643*(1-(A643/(2*$H$5)))</f>
        <v>-57428.748905649045</v>
      </c>
      <c r="E643" s="12">
        <f aca="true" t="shared" si="52" ref="E643:E706">$I$2/SQRT(A643-$H$2)</f>
        <v>0.6135121927119112</v>
      </c>
      <c r="F643" s="12">
        <f aca="true" t="shared" si="53" ref="F643:F706">-1*$K$2/($K$5-$J$5)*A643+1*$K$2/($K$5-$J$5)*$K$5</f>
        <v>-3.684807243153389</v>
      </c>
      <c r="G643">
        <f t="shared" si="49"/>
        <v>3.9984628555220016</v>
      </c>
    </row>
    <row r="644" spans="1:7" ht="13.5">
      <c r="A644">
        <v>6.42</v>
      </c>
      <c r="B644">
        <v>0</v>
      </c>
      <c r="C644" s="9">
        <f t="shared" si="50"/>
        <v>0</v>
      </c>
      <c r="D644" s="12">
        <f t="shared" si="51"/>
        <v>-57609.58385640632</v>
      </c>
      <c r="E644" s="12">
        <f t="shared" si="52"/>
        <v>0.6130413662308495</v>
      </c>
      <c r="F644" s="12">
        <f t="shared" si="53"/>
        <v>-3.695613129496947</v>
      </c>
      <c r="G644">
        <f aca="true" t="shared" si="54" ref="G644:G707">(C643+C644)*$A$3/2+G643</f>
        <v>3.9984628555220016</v>
      </c>
    </row>
    <row r="645" spans="1:7" ht="13.5">
      <c r="A645">
        <v>6.43</v>
      </c>
      <c r="B645">
        <v>0</v>
      </c>
      <c r="C645" s="9">
        <f t="shared" si="50"/>
        <v>0</v>
      </c>
      <c r="D645" s="12">
        <f t="shared" si="51"/>
        <v>-57790.70305177035</v>
      </c>
      <c r="E645" s="12">
        <f t="shared" si="52"/>
        <v>0.6125716220650756</v>
      </c>
      <c r="F645" s="12">
        <f t="shared" si="53"/>
        <v>-3.7064190158405053</v>
      </c>
      <c r="G645">
        <f t="shared" si="54"/>
        <v>3.9984628555220016</v>
      </c>
    </row>
    <row r="646" spans="1:7" ht="13.5">
      <c r="A646">
        <v>6.44</v>
      </c>
      <c r="B646">
        <v>0</v>
      </c>
      <c r="C646" s="9">
        <f t="shared" si="50"/>
        <v>0</v>
      </c>
      <c r="D646" s="12">
        <f t="shared" si="51"/>
        <v>-57972.10649174116</v>
      </c>
      <c r="E646" s="12">
        <f t="shared" si="52"/>
        <v>0.6121029560743028</v>
      </c>
      <c r="F646" s="12">
        <f t="shared" si="53"/>
        <v>-3.717224902184064</v>
      </c>
      <c r="G646">
        <f t="shared" si="54"/>
        <v>3.9984628555220016</v>
      </c>
    </row>
    <row r="647" spans="1:7" ht="13.5">
      <c r="A647">
        <v>6.45</v>
      </c>
      <c r="B647">
        <v>0</v>
      </c>
      <c r="C647" s="9">
        <f t="shared" si="50"/>
        <v>0</v>
      </c>
      <c r="D647" s="12">
        <f t="shared" si="51"/>
        <v>-58153.79417631869</v>
      </c>
      <c r="E647" s="12">
        <f t="shared" si="52"/>
        <v>0.6116353641403834</v>
      </c>
      <c r="F647" s="12">
        <f t="shared" si="53"/>
        <v>-3.7280307885276223</v>
      </c>
      <c r="G647">
        <f t="shared" si="54"/>
        <v>3.9984628555220016</v>
      </c>
    </row>
    <row r="648" spans="1:7" ht="13.5">
      <c r="A648">
        <v>6.46</v>
      </c>
      <c r="B648">
        <v>0</v>
      </c>
      <c r="C648" s="9">
        <f t="shared" si="50"/>
        <v>0</v>
      </c>
      <c r="D648" s="12">
        <f t="shared" si="51"/>
        <v>-58335.76610550297</v>
      </c>
      <c r="E648" s="12">
        <f t="shared" si="52"/>
        <v>0.6111688421671578</v>
      </c>
      <c r="F648" s="12">
        <f t="shared" si="53"/>
        <v>-3.7388366748711803</v>
      </c>
      <c r="G648">
        <f t="shared" si="54"/>
        <v>3.9984628555220016</v>
      </c>
    </row>
    <row r="649" spans="1:7" ht="13.5">
      <c r="A649">
        <v>6.47</v>
      </c>
      <c r="B649">
        <v>0</v>
      </c>
      <c r="C649" s="9">
        <f t="shared" si="50"/>
        <v>0</v>
      </c>
      <c r="D649" s="12">
        <f t="shared" si="51"/>
        <v>-58518.022279294004</v>
      </c>
      <c r="E649" s="12">
        <f t="shared" si="52"/>
        <v>0.6107033860803036</v>
      </c>
      <c r="F649" s="12">
        <f t="shared" si="53"/>
        <v>-3.7496425612147384</v>
      </c>
      <c r="G649">
        <f t="shared" si="54"/>
        <v>3.9984628555220016</v>
      </c>
    </row>
    <row r="650" spans="1:7" ht="13.5">
      <c r="A650">
        <v>6.48</v>
      </c>
      <c r="B650">
        <v>0</v>
      </c>
      <c r="C650" s="9">
        <f t="shared" si="50"/>
        <v>0</v>
      </c>
      <c r="D650" s="12">
        <f t="shared" si="51"/>
        <v>-58700.56269769181</v>
      </c>
      <c r="E650" s="12">
        <f t="shared" si="52"/>
        <v>0.6102389918271854</v>
      </c>
      <c r="F650" s="12">
        <f t="shared" si="53"/>
        <v>-3.760448447558298</v>
      </c>
      <c r="G650">
        <f t="shared" si="54"/>
        <v>3.9984628555220016</v>
      </c>
    </row>
    <row r="651" spans="1:7" ht="13.5">
      <c r="A651">
        <v>6.49</v>
      </c>
      <c r="B651">
        <v>0</v>
      </c>
      <c r="C651" s="9">
        <f t="shared" si="50"/>
        <v>0</v>
      </c>
      <c r="D651" s="12">
        <f t="shared" si="51"/>
        <v>-58883.387360696346</v>
      </c>
      <c r="E651" s="12">
        <f t="shared" si="52"/>
        <v>0.6097756553767075</v>
      </c>
      <c r="F651" s="12">
        <f t="shared" si="53"/>
        <v>-3.7712543339018563</v>
      </c>
      <c r="G651">
        <f t="shared" si="54"/>
        <v>3.9984628555220016</v>
      </c>
    </row>
    <row r="652" spans="1:7" ht="13.5">
      <c r="A652">
        <v>6.5</v>
      </c>
      <c r="B652">
        <v>0</v>
      </c>
      <c r="C652" s="9">
        <f t="shared" si="50"/>
        <v>0</v>
      </c>
      <c r="D652" s="12">
        <f t="shared" si="51"/>
        <v>-59066.49626830764</v>
      </c>
      <c r="E652" s="12">
        <f t="shared" si="52"/>
        <v>0.6093133727191665</v>
      </c>
      <c r="F652" s="12">
        <f t="shared" si="53"/>
        <v>-3.7820602202454143</v>
      </c>
      <c r="G652">
        <f t="shared" si="54"/>
        <v>3.9984628555220016</v>
      </c>
    </row>
    <row r="653" spans="1:7" ht="13.5">
      <c r="A653">
        <v>6.51</v>
      </c>
      <c r="B653">
        <v>0</v>
      </c>
      <c r="C653" s="9">
        <f t="shared" si="50"/>
        <v>0</v>
      </c>
      <c r="D653" s="12">
        <f t="shared" si="51"/>
        <v>-59249.88942052567</v>
      </c>
      <c r="E653" s="12">
        <f t="shared" si="52"/>
        <v>0.6088521398661055</v>
      </c>
      <c r="F653" s="12">
        <f t="shared" si="53"/>
        <v>-3.7928661065889724</v>
      </c>
      <c r="G653">
        <f t="shared" si="54"/>
        <v>3.9984628555220016</v>
      </c>
    </row>
    <row r="654" spans="1:7" ht="13.5">
      <c r="A654">
        <v>6.52</v>
      </c>
      <c r="B654">
        <v>0</v>
      </c>
      <c r="C654" s="9">
        <f t="shared" si="50"/>
        <v>0</v>
      </c>
      <c r="D654" s="12">
        <f t="shared" si="51"/>
        <v>-59433.56681735047</v>
      </c>
      <c r="E654" s="12">
        <f t="shared" si="52"/>
        <v>0.6083919528501697</v>
      </c>
      <c r="F654" s="12">
        <f t="shared" si="53"/>
        <v>-3.8036719929325304</v>
      </c>
      <c r="G654">
        <f t="shared" si="54"/>
        <v>3.9984628555220016</v>
      </c>
    </row>
    <row r="655" spans="1:7" ht="13.5">
      <c r="A655">
        <v>6.53</v>
      </c>
      <c r="B655">
        <v>0</v>
      </c>
      <c r="C655" s="9">
        <f t="shared" si="50"/>
        <v>0</v>
      </c>
      <c r="D655" s="12">
        <f t="shared" si="51"/>
        <v>-59617.528458782035</v>
      </c>
      <c r="E655" s="12">
        <f t="shared" si="52"/>
        <v>0.6079328077249632</v>
      </c>
      <c r="F655" s="12">
        <f t="shared" si="53"/>
        <v>-3.8144778792760894</v>
      </c>
      <c r="G655">
        <f t="shared" si="54"/>
        <v>3.9984628555220016</v>
      </c>
    </row>
    <row r="656" spans="1:7" ht="13.5">
      <c r="A656">
        <v>6.54</v>
      </c>
      <c r="B656">
        <v>0</v>
      </c>
      <c r="C656" s="9">
        <f t="shared" si="50"/>
        <v>0</v>
      </c>
      <c r="D656" s="12">
        <f t="shared" si="51"/>
        <v>-59801.774344820325</v>
      </c>
      <c r="E656" s="12">
        <f t="shared" si="52"/>
        <v>0.6074747005649066</v>
      </c>
      <c r="F656" s="12">
        <f t="shared" si="53"/>
        <v>-3.8252837656196474</v>
      </c>
      <c r="G656">
        <f t="shared" si="54"/>
        <v>3.9984628555220016</v>
      </c>
    </row>
    <row r="657" spans="1:7" ht="13.5">
      <c r="A657">
        <v>6.55</v>
      </c>
      <c r="B657">
        <v>0</v>
      </c>
      <c r="C657" s="9">
        <f t="shared" si="50"/>
        <v>0</v>
      </c>
      <c r="D657" s="12">
        <f t="shared" si="51"/>
        <v>-59986.304475465375</v>
      </c>
      <c r="E657" s="12">
        <f t="shared" si="52"/>
        <v>0.6070176274650964</v>
      </c>
      <c r="F657" s="12">
        <f t="shared" si="53"/>
        <v>-3.8360896519632055</v>
      </c>
      <c r="G657">
        <f t="shared" si="54"/>
        <v>3.9984628555220016</v>
      </c>
    </row>
    <row r="658" spans="1:7" ht="13.5">
      <c r="A658">
        <v>6.56</v>
      </c>
      <c r="B658">
        <v>0</v>
      </c>
      <c r="C658" s="9">
        <f t="shared" si="50"/>
        <v>0</v>
      </c>
      <c r="D658" s="12">
        <f t="shared" si="51"/>
        <v>-60171.11885071717</v>
      </c>
      <c r="E658" s="12">
        <f t="shared" si="52"/>
        <v>0.6065615845411647</v>
      </c>
      <c r="F658" s="12">
        <f t="shared" si="53"/>
        <v>-3.8468955383067636</v>
      </c>
      <c r="G658">
        <f t="shared" si="54"/>
        <v>3.9984628555220016</v>
      </c>
    </row>
    <row r="659" spans="1:7" ht="13.5">
      <c r="A659">
        <v>6.57</v>
      </c>
      <c r="B659">
        <v>0</v>
      </c>
      <c r="C659" s="9">
        <f t="shared" si="50"/>
        <v>0</v>
      </c>
      <c r="D659" s="12">
        <f t="shared" si="51"/>
        <v>-60356.21747057574</v>
      </c>
      <c r="E659" s="12">
        <f t="shared" si="52"/>
        <v>0.6061065679291407</v>
      </c>
      <c r="F659" s="12">
        <f t="shared" si="53"/>
        <v>-3.8577014246503225</v>
      </c>
      <c r="G659">
        <f t="shared" si="54"/>
        <v>3.9984628555220016</v>
      </c>
    </row>
    <row r="660" spans="1:7" ht="13.5">
      <c r="A660">
        <v>6.58</v>
      </c>
      <c r="B660">
        <v>0</v>
      </c>
      <c r="C660" s="9">
        <f t="shared" si="50"/>
        <v>0</v>
      </c>
      <c r="D660" s="12">
        <f t="shared" si="51"/>
        <v>-60541.60033504104</v>
      </c>
      <c r="E660" s="12">
        <f t="shared" si="52"/>
        <v>0.6056525737853138</v>
      </c>
      <c r="F660" s="12">
        <f t="shared" si="53"/>
        <v>-3.8685073109938806</v>
      </c>
      <c r="G660">
        <f t="shared" si="54"/>
        <v>3.9984628555220016</v>
      </c>
    </row>
    <row r="661" spans="1:7" ht="13.5">
      <c r="A661">
        <v>6.59</v>
      </c>
      <c r="B661">
        <v>0</v>
      </c>
      <c r="C661" s="9">
        <f t="shared" si="50"/>
        <v>0</v>
      </c>
      <c r="D661" s="12">
        <f t="shared" si="51"/>
        <v>-60727.267444113095</v>
      </c>
      <c r="E661" s="12">
        <f t="shared" si="52"/>
        <v>0.6051995982860963</v>
      </c>
      <c r="F661" s="12">
        <f t="shared" si="53"/>
        <v>-3.8793131973374386</v>
      </c>
      <c r="G661">
        <f t="shared" si="54"/>
        <v>3.9984628555220016</v>
      </c>
    </row>
    <row r="662" spans="1:7" ht="13.5">
      <c r="A662">
        <v>6.6</v>
      </c>
      <c r="B662">
        <v>0</v>
      </c>
      <c r="C662" s="9">
        <f t="shared" si="50"/>
        <v>0</v>
      </c>
      <c r="D662" s="12">
        <f t="shared" si="51"/>
        <v>-60913.218797791895</v>
      </c>
      <c r="E662" s="12">
        <f t="shared" si="52"/>
        <v>0.6047476376278887</v>
      </c>
      <c r="F662" s="12">
        <f t="shared" si="53"/>
        <v>-3.8901190836809967</v>
      </c>
      <c r="G662">
        <f t="shared" si="54"/>
        <v>3.9984628555220016</v>
      </c>
    </row>
    <row r="663" spans="1:7" ht="13.5">
      <c r="A663">
        <v>6.61</v>
      </c>
      <c r="B663">
        <v>0</v>
      </c>
      <c r="C663" s="9">
        <f t="shared" si="50"/>
        <v>0</v>
      </c>
      <c r="D663" s="12">
        <f t="shared" si="51"/>
        <v>-61099.45439607747</v>
      </c>
      <c r="E663" s="12">
        <f t="shared" si="52"/>
        <v>0.6042966880269457</v>
      </c>
      <c r="F663" s="12">
        <f t="shared" si="53"/>
        <v>-3.9009249700245556</v>
      </c>
      <c r="G663">
        <f t="shared" si="54"/>
        <v>3.9984628555220016</v>
      </c>
    </row>
    <row r="664" spans="1:7" ht="13.5">
      <c r="A664">
        <v>6.62</v>
      </c>
      <c r="B664">
        <v>0</v>
      </c>
      <c r="C664" s="9">
        <f t="shared" si="50"/>
        <v>0</v>
      </c>
      <c r="D664" s="12">
        <f t="shared" si="51"/>
        <v>-61285.97423896977</v>
      </c>
      <c r="E664" s="12">
        <f t="shared" si="52"/>
        <v>0.6038467457192424</v>
      </c>
      <c r="F664" s="12">
        <f t="shared" si="53"/>
        <v>-3.9117308563681137</v>
      </c>
      <c r="G664">
        <f t="shared" si="54"/>
        <v>3.9984628555220016</v>
      </c>
    </row>
    <row r="665" spans="1:7" ht="13.5">
      <c r="A665">
        <v>6.63</v>
      </c>
      <c r="B665">
        <v>0</v>
      </c>
      <c r="C665" s="9">
        <f t="shared" si="50"/>
        <v>0</v>
      </c>
      <c r="D665" s="12">
        <f t="shared" si="51"/>
        <v>-61472.778326468826</v>
      </c>
      <c r="E665" s="12">
        <f t="shared" si="52"/>
        <v>0.6033978069603432</v>
      </c>
      <c r="F665" s="12">
        <f t="shared" si="53"/>
        <v>-3.9225367427116717</v>
      </c>
      <c r="G665">
        <f t="shared" si="54"/>
        <v>3.9984628555220016</v>
      </c>
    </row>
    <row r="666" spans="1:7" ht="13.5">
      <c r="A666">
        <v>6.64</v>
      </c>
      <c r="B666">
        <v>0</v>
      </c>
      <c r="C666" s="9">
        <f t="shared" si="50"/>
        <v>0</v>
      </c>
      <c r="D666" s="12">
        <f t="shared" si="51"/>
        <v>-61659.86665857464</v>
      </c>
      <c r="E666" s="12">
        <f t="shared" si="52"/>
        <v>0.6029498680252705</v>
      </c>
      <c r="F666" s="12">
        <f t="shared" si="53"/>
        <v>-3.93334262905523</v>
      </c>
      <c r="G666">
        <f t="shared" si="54"/>
        <v>3.9984628555220016</v>
      </c>
    </row>
    <row r="667" spans="1:7" ht="13.5">
      <c r="A667">
        <v>6.65</v>
      </c>
      <c r="B667">
        <v>0</v>
      </c>
      <c r="C667" s="9">
        <f t="shared" si="50"/>
        <v>0</v>
      </c>
      <c r="D667" s="12">
        <f t="shared" si="51"/>
        <v>-61847.23923528722</v>
      </c>
      <c r="E667" s="12">
        <f t="shared" si="52"/>
        <v>0.602502925208375</v>
      </c>
      <c r="F667" s="12">
        <f t="shared" si="53"/>
        <v>-3.9441485153987896</v>
      </c>
      <c r="G667">
        <f t="shared" si="54"/>
        <v>3.9984628555220016</v>
      </c>
    </row>
    <row r="668" spans="1:7" ht="13.5">
      <c r="A668">
        <v>6.66</v>
      </c>
      <c r="B668">
        <v>0</v>
      </c>
      <c r="C668" s="9">
        <f t="shared" si="50"/>
        <v>0</v>
      </c>
      <c r="D668" s="12">
        <f t="shared" si="51"/>
        <v>-62034.89605660653</v>
      </c>
      <c r="E668" s="12">
        <f t="shared" si="52"/>
        <v>0.6020569748232066</v>
      </c>
      <c r="F668" s="12">
        <f t="shared" si="53"/>
        <v>-3.9549544017423477</v>
      </c>
      <c r="G668">
        <f t="shared" si="54"/>
        <v>3.9984628555220016</v>
      </c>
    </row>
    <row r="669" spans="1:7" ht="13.5">
      <c r="A669">
        <v>6.67</v>
      </c>
      <c r="B669">
        <v>0</v>
      </c>
      <c r="C669" s="9">
        <f t="shared" si="50"/>
        <v>0</v>
      </c>
      <c r="D669" s="12">
        <f t="shared" si="51"/>
        <v>-62222.83712253259</v>
      </c>
      <c r="E669" s="12">
        <f t="shared" si="52"/>
        <v>0.6016120132023877</v>
      </c>
      <c r="F669" s="12">
        <f t="shared" si="53"/>
        <v>-3.9657602880859057</v>
      </c>
      <c r="G669">
        <f t="shared" si="54"/>
        <v>3.9984628555220016</v>
      </c>
    </row>
    <row r="670" spans="1:7" ht="13.5">
      <c r="A670">
        <v>6.68</v>
      </c>
      <c r="B670">
        <v>0</v>
      </c>
      <c r="C670" s="9">
        <f t="shared" si="50"/>
        <v>0</v>
      </c>
      <c r="D670" s="12">
        <f t="shared" si="51"/>
        <v>-62411.06243306541</v>
      </c>
      <c r="E670" s="12">
        <f t="shared" si="52"/>
        <v>0.6011680366974848</v>
      </c>
      <c r="F670" s="12">
        <f t="shared" si="53"/>
        <v>-3.976566174429464</v>
      </c>
      <c r="G670">
        <f t="shared" si="54"/>
        <v>3.9984628555220016</v>
      </c>
    </row>
    <row r="671" spans="1:7" ht="13.5">
      <c r="A671">
        <v>6.69</v>
      </c>
      <c r="B671">
        <v>0</v>
      </c>
      <c r="C671" s="9">
        <f t="shared" si="50"/>
        <v>0</v>
      </c>
      <c r="D671" s="12">
        <f t="shared" si="51"/>
        <v>-62599.571988204996</v>
      </c>
      <c r="E671" s="12">
        <f t="shared" si="52"/>
        <v>0.6007250416788846</v>
      </c>
      <c r="F671" s="12">
        <f t="shared" si="53"/>
        <v>-3.9873720607730228</v>
      </c>
      <c r="G671">
        <f t="shared" si="54"/>
        <v>3.9984628555220016</v>
      </c>
    </row>
    <row r="672" spans="1:7" ht="13.5">
      <c r="A672">
        <v>6.7</v>
      </c>
      <c r="B672">
        <v>0</v>
      </c>
      <c r="C672" s="9">
        <f t="shared" si="50"/>
        <v>0</v>
      </c>
      <c r="D672" s="12">
        <f t="shared" si="51"/>
        <v>-62788.36578795131</v>
      </c>
      <c r="E672" s="12">
        <f t="shared" si="52"/>
        <v>0.6002830245356686</v>
      </c>
      <c r="F672" s="12">
        <f t="shared" si="53"/>
        <v>-3.998177947116581</v>
      </c>
      <c r="G672">
        <f t="shared" si="54"/>
        <v>3.9984628555220016</v>
      </c>
    </row>
    <row r="673" spans="1:7" ht="13.5">
      <c r="A673">
        <v>6.71</v>
      </c>
      <c r="B673">
        <v>0</v>
      </c>
      <c r="C673" s="9">
        <f t="shared" si="50"/>
        <v>0</v>
      </c>
      <c r="D673" s="12">
        <f t="shared" si="51"/>
        <v>-62977.44383230438</v>
      </c>
      <c r="E673" s="12">
        <f t="shared" si="52"/>
        <v>0.5998419816754892</v>
      </c>
      <c r="F673" s="12">
        <f t="shared" si="53"/>
        <v>-4.008983833460139</v>
      </c>
      <c r="G673">
        <f t="shared" si="54"/>
        <v>3.9984628555220016</v>
      </c>
    </row>
    <row r="674" spans="1:7" ht="13.5">
      <c r="A674">
        <v>6.72</v>
      </c>
      <c r="B674">
        <v>0</v>
      </c>
      <c r="C674" s="9">
        <f t="shared" si="50"/>
        <v>0</v>
      </c>
      <c r="D674" s="12">
        <f t="shared" si="51"/>
        <v>-63166.8061212642</v>
      </c>
      <c r="E674" s="12">
        <f t="shared" si="52"/>
        <v>0.5994019095244477</v>
      </c>
      <c r="F674" s="12">
        <f t="shared" si="53"/>
        <v>-4.019789719803697</v>
      </c>
      <c r="G674">
        <f t="shared" si="54"/>
        <v>3.9984628555220016</v>
      </c>
    </row>
    <row r="675" spans="1:7" ht="13.5">
      <c r="A675">
        <v>6.73</v>
      </c>
      <c r="B675">
        <v>0</v>
      </c>
      <c r="C675" s="9">
        <f t="shared" si="50"/>
        <v>0</v>
      </c>
      <c r="D675" s="12">
        <f t="shared" si="51"/>
        <v>-63356.452654830784</v>
      </c>
      <c r="E675" s="12">
        <f t="shared" si="52"/>
        <v>0.5989628045269723</v>
      </c>
      <c r="F675" s="12">
        <f t="shared" si="53"/>
        <v>-4.030595606147256</v>
      </c>
      <c r="G675">
        <f t="shared" si="54"/>
        <v>3.9984628555220016</v>
      </c>
    </row>
    <row r="676" spans="1:7" ht="13.5">
      <c r="A676">
        <v>6.74</v>
      </c>
      <c r="B676">
        <v>0</v>
      </c>
      <c r="C676" s="9">
        <f t="shared" si="50"/>
        <v>0</v>
      </c>
      <c r="D676" s="12">
        <f t="shared" si="51"/>
        <v>-63546.383433004106</v>
      </c>
      <c r="E676" s="12">
        <f t="shared" si="52"/>
        <v>0.5985246631456973</v>
      </c>
      <c r="F676" s="12">
        <f t="shared" si="53"/>
        <v>-4.041401492490814</v>
      </c>
      <c r="G676">
        <f t="shared" si="54"/>
        <v>3.9984628555220016</v>
      </c>
    </row>
    <row r="677" spans="1:7" ht="13.5">
      <c r="A677">
        <v>6.75</v>
      </c>
      <c r="B677">
        <v>0</v>
      </c>
      <c r="C677" s="9">
        <f t="shared" si="50"/>
        <v>0</v>
      </c>
      <c r="D677" s="12">
        <f t="shared" si="51"/>
        <v>-63736.59845578418</v>
      </c>
      <c r="E677" s="12">
        <f t="shared" si="52"/>
        <v>0.598087481861344</v>
      </c>
      <c r="F677" s="12">
        <f t="shared" si="53"/>
        <v>-4.052207378834372</v>
      </c>
      <c r="G677">
        <f t="shared" si="54"/>
        <v>3.9984628555220016</v>
      </c>
    </row>
    <row r="678" spans="1:7" ht="13.5">
      <c r="A678">
        <v>6.76</v>
      </c>
      <c r="B678">
        <v>0</v>
      </c>
      <c r="C678" s="9">
        <f t="shared" si="50"/>
        <v>0</v>
      </c>
      <c r="D678" s="12">
        <f t="shared" si="51"/>
        <v>-63927.097723171006</v>
      </c>
      <c r="E678" s="12">
        <f t="shared" si="52"/>
        <v>0.5976512571726013</v>
      </c>
      <c r="F678" s="12">
        <f t="shared" si="53"/>
        <v>-4.06301326517793</v>
      </c>
      <c r="G678">
        <f t="shared" si="54"/>
        <v>3.9984628555220016</v>
      </c>
    </row>
    <row r="679" spans="1:7" ht="13.5">
      <c r="A679">
        <v>6.77</v>
      </c>
      <c r="B679">
        <v>0</v>
      </c>
      <c r="C679" s="9">
        <f t="shared" si="50"/>
        <v>0</v>
      </c>
      <c r="D679" s="12">
        <f t="shared" si="51"/>
        <v>-64117.88123516458</v>
      </c>
      <c r="E679" s="12">
        <f t="shared" si="52"/>
        <v>0.5972159855960083</v>
      </c>
      <c r="F679" s="12">
        <f t="shared" si="53"/>
        <v>-4.073819151521488</v>
      </c>
      <c r="G679">
        <f t="shared" si="54"/>
        <v>3.9984628555220016</v>
      </c>
    </row>
    <row r="680" spans="1:7" ht="13.5">
      <c r="A680">
        <v>6.78</v>
      </c>
      <c r="B680">
        <v>0</v>
      </c>
      <c r="C680" s="9">
        <f t="shared" si="50"/>
        <v>0</v>
      </c>
      <c r="D680" s="12">
        <f t="shared" si="51"/>
        <v>-64308.948991764926</v>
      </c>
      <c r="E680" s="12">
        <f t="shared" si="52"/>
        <v>0.5967816636658375</v>
      </c>
      <c r="F680" s="12">
        <f t="shared" si="53"/>
        <v>-4.084625037865047</v>
      </c>
      <c r="G680">
        <f t="shared" si="54"/>
        <v>3.9984628555220016</v>
      </c>
    </row>
    <row r="681" spans="1:7" ht="13.5">
      <c r="A681">
        <v>6.79</v>
      </c>
      <c r="B681">
        <v>0</v>
      </c>
      <c r="C681" s="9">
        <f t="shared" si="50"/>
        <v>0</v>
      </c>
      <c r="D681" s="12">
        <f t="shared" si="51"/>
        <v>-64500.300992972014</v>
      </c>
      <c r="E681" s="12">
        <f t="shared" si="52"/>
        <v>0.5963482879339786</v>
      </c>
      <c r="F681" s="12">
        <f t="shared" si="53"/>
        <v>-4.095430924208605</v>
      </c>
      <c r="G681">
        <f t="shared" si="54"/>
        <v>3.9984628555220016</v>
      </c>
    </row>
    <row r="682" spans="1:7" ht="13.5">
      <c r="A682">
        <v>6.8</v>
      </c>
      <c r="B682">
        <v>0</v>
      </c>
      <c r="C682" s="9">
        <f t="shared" si="50"/>
        <v>0</v>
      </c>
      <c r="D682" s="12">
        <f t="shared" si="51"/>
        <v>-64691.93723878583</v>
      </c>
      <c r="E682" s="12">
        <f t="shared" si="52"/>
        <v>0.595915854969824</v>
      </c>
      <c r="F682" s="12">
        <f t="shared" si="53"/>
        <v>-4.106236810552163</v>
      </c>
      <c r="G682">
        <f t="shared" si="54"/>
        <v>3.9984628555220016</v>
      </c>
    </row>
    <row r="683" spans="1:7" ht="13.5">
      <c r="A683">
        <v>6.81</v>
      </c>
      <c r="B683">
        <v>0</v>
      </c>
      <c r="C683" s="9">
        <f t="shared" si="50"/>
        <v>0</v>
      </c>
      <c r="D683" s="12">
        <f t="shared" si="51"/>
        <v>-64883.85772920643</v>
      </c>
      <c r="E683" s="12">
        <f t="shared" si="52"/>
        <v>0.5954843613601544</v>
      </c>
      <c r="F683" s="12">
        <f t="shared" si="53"/>
        <v>-4.117042696895722</v>
      </c>
      <c r="G683">
        <f t="shared" si="54"/>
        <v>3.9984628555220016</v>
      </c>
    </row>
    <row r="684" spans="1:7" ht="13.5">
      <c r="A684">
        <v>6.82</v>
      </c>
      <c r="B684">
        <v>0</v>
      </c>
      <c r="C684" s="9">
        <f t="shared" si="50"/>
        <v>0</v>
      </c>
      <c r="D684" s="12">
        <f t="shared" si="51"/>
        <v>-65076.06246423378</v>
      </c>
      <c r="E684" s="12">
        <f t="shared" si="52"/>
        <v>0.5950538037090253</v>
      </c>
      <c r="F684" s="12">
        <f t="shared" si="53"/>
        <v>-4.127848583239281</v>
      </c>
      <c r="G684">
        <f t="shared" si="54"/>
        <v>3.9984628555220016</v>
      </c>
    </row>
    <row r="685" spans="1:7" ht="13.5">
      <c r="A685">
        <v>6.83</v>
      </c>
      <c r="B685">
        <v>0</v>
      </c>
      <c r="C685" s="9">
        <f t="shared" si="50"/>
        <v>0</v>
      </c>
      <c r="D685" s="12">
        <f t="shared" si="51"/>
        <v>-65268.55144386786</v>
      </c>
      <c r="E685" s="12">
        <f t="shared" si="52"/>
        <v>0.5946241786376555</v>
      </c>
      <c r="F685" s="12">
        <f t="shared" si="53"/>
        <v>-4.138654469582839</v>
      </c>
      <c r="G685">
        <f t="shared" si="54"/>
        <v>3.9984628555220016</v>
      </c>
    </row>
    <row r="686" spans="1:7" ht="13.5">
      <c r="A686">
        <v>6.84</v>
      </c>
      <c r="B686">
        <v>0</v>
      </c>
      <c r="C686" s="9">
        <f t="shared" si="50"/>
        <v>0</v>
      </c>
      <c r="D686" s="12">
        <f t="shared" si="51"/>
        <v>-65461.3246681087</v>
      </c>
      <c r="E686" s="12">
        <f t="shared" si="52"/>
        <v>0.5941954827843157</v>
      </c>
      <c r="F686" s="12">
        <f t="shared" si="53"/>
        <v>-4.149460355926397</v>
      </c>
      <c r="G686">
        <f t="shared" si="54"/>
        <v>3.9984628555220016</v>
      </c>
    </row>
    <row r="687" spans="1:7" ht="13.5">
      <c r="A687">
        <v>6.85</v>
      </c>
      <c r="B687">
        <v>0</v>
      </c>
      <c r="C687" s="9">
        <f t="shared" si="50"/>
        <v>0</v>
      </c>
      <c r="D687" s="12">
        <f t="shared" si="51"/>
        <v>-65654.38213695628</v>
      </c>
      <c r="E687" s="12">
        <f t="shared" si="52"/>
        <v>0.593767712804217</v>
      </c>
      <c r="F687" s="12">
        <f t="shared" si="53"/>
        <v>-4.160266242269955</v>
      </c>
      <c r="G687">
        <f t="shared" si="54"/>
        <v>3.9984628555220016</v>
      </c>
    </row>
    <row r="688" spans="1:7" ht="13.5">
      <c r="A688">
        <v>6.86</v>
      </c>
      <c r="B688">
        <v>0</v>
      </c>
      <c r="C688" s="9">
        <f t="shared" si="50"/>
        <v>0</v>
      </c>
      <c r="D688" s="12">
        <f t="shared" si="51"/>
        <v>-65847.72385041065</v>
      </c>
      <c r="E688" s="12">
        <f t="shared" si="52"/>
        <v>0.5933408653694026</v>
      </c>
      <c r="F688" s="12">
        <f t="shared" si="53"/>
        <v>-4.171072128613514</v>
      </c>
      <c r="G688">
        <f t="shared" si="54"/>
        <v>3.9984628555220016</v>
      </c>
    </row>
    <row r="689" spans="1:7" ht="13.5">
      <c r="A689">
        <v>6.87</v>
      </c>
      <c r="B689">
        <v>0</v>
      </c>
      <c r="C689" s="9">
        <f t="shared" si="50"/>
        <v>0</v>
      </c>
      <c r="D689" s="12">
        <f t="shared" si="51"/>
        <v>-66041.34980847173</v>
      </c>
      <c r="E689" s="12">
        <f t="shared" si="52"/>
        <v>0.5929149371686381</v>
      </c>
      <c r="F689" s="12">
        <f t="shared" si="53"/>
        <v>-4.181878014957072</v>
      </c>
      <c r="G689">
        <f t="shared" si="54"/>
        <v>3.9984628555220016</v>
      </c>
    </row>
    <row r="690" spans="1:7" ht="13.5">
      <c r="A690">
        <v>6.88</v>
      </c>
      <c r="B690">
        <v>0</v>
      </c>
      <c r="C690" s="9">
        <f t="shared" si="50"/>
        <v>0</v>
      </c>
      <c r="D690" s="12">
        <f t="shared" si="51"/>
        <v>-66235.26001113959</v>
      </c>
      <c r="E690" s="12">
        <f t="shared" si="52"/>
        <v>0.5924899249073041</v>
      </c>
      <c r="F690" s="12">
        <f t="shared" si="53"/>
        <v>-4.19268390130063</v>
      </c>
      <c r="G690">
        <f t="shared" si="54"/>
        <v>3.9984628555220016</v>
      </c>
    </row>
    <row r="691" spans="1:7" ht="13.5">
      <c r="A691">
        <v>6.89</v>
      </c>
      <c r="B691">
        <v>0</v>
      </c>
      <c r="C691" s="9">
        <f t="shared" si="50"/>
        <v>0</v>
      </c>
      <c r="D691" s="12">
        <f t="shared" si="51"/>
        <v>-66429.45445841415</v>
      </c>
      <c r="E691" s="12">
        <f t="shared" si="52"/>
        <v>0.5920658253072892</v>
      </c>
      <c r="F691" s="12">
        <f t="shared" si="53"/>
        <v>-4.203489787644188</v>
      </c>
      <c r="G691">
        <f t="shared" si="54"/>
        <v>3.9984628555220016</v>
      </c>
    </row>
    <row r="692" spans="1:7" ht="13.5">
      <c r="A692">
        <v>6.9</v>
      </c>
      <c r="B692">
        <v>0</v>
      </c>
      <c r="C692" s="9">
        <f t="shared" si="50"/>
        <v>0</v>
      </c>
      <c r="D692" s="12">
        <f t="shared" si="51"/>
        <v>-66623.93315029552</v>
      </c>
      <c r="E692" s="12">
        <f t="shared" si="52"/>
        <v>0.5916426351068834</v>
      </c>
      <c r="F692" s="12">
        <f t="shared" si="53"/>
        <v>-4.214295673987747</v>
      </c>
      <c r="G692">
        <f t="shared" si="54"/>
        <v>3.9984628555220016</v>
      </c>
    </row>
    <row r="693" spans="1:7" ht="13.5">
      <c r="A693">
        <v>6.91</v>
      </c>
      <c r="B693">
        <v>0</v>
      </c>
      <c r="C693" s="9">
        <f t="shared" si="50"/>
        <v>0</v>
      </c>
      <c r="D693" s="12">
        <f t="shared" si="51"/>
        <v>-66818.69608678363</v>
      </c>
      <c r="E693" s="12">
        <f t="shared" si="52"/>
        <v>0.5912203510606732</v>
      </c>
      <c r="F693" s="12">
        <f t="shared" si="53"/>
        <v>-4.225101560331305</v>
      </c>
      <c r="G693">
        <f t="shared" si="54"/>
        <v>3.9984628555220016</v>
      </c>
    </row>
    <row r="694" spans="1:7" ht="13.5">
      <c r="A694">
        <v>6.92</v>
      </c>
      <c r="B694">
        <v>0</v>
      </c>
      <c r="C694" s="9">
        <f t="shared" si="50"/>
        <v>0</v>
      </c>
      <c r="D694" s="12">
        <f t="shared" si="51"/>
        <v>-67013.74326787847</v>
      </c>
      <c r="E694" s="12">
        <f t="shared" si="52"/>
        <v>0.5907989699394366</v>
      </c>
      <c r="F694" s="12">
        <f t="shared" si="53"/>
        <v>-4.235907446674863</v>
      </c>
      <c r="G694">
        <f t="shared" si="54"/>
        <v>3.9984628555220016</v>
      </c>
    </row>
    <row r="695" spans="1:7" ht="13.5">
      <c r="A695">
        <v>6.93</v>
      </c>
      <c r="B695">
        <v>0</v>
      </c>
      <c r="C695" s="9">
        <f t="shared" si="50"/>
        <v>0</v>
      </c>
      <c r="D695" s="12">
        <f t="shared" si="51"/>
        <v>-67209.07469358007</v>
      </c>
      <c r="E695" s="12">
        <f t="shared" si="52"/>
        <v>0.5903784885300399</v>
      </c>
      <c r="F695" s="12">
        <f t="shared" si="53"/>
        <v>-4.2467133330184215</v>
      </c>
      <c r="G695">
        <f t="shared" si="54"/>
        <v>3.9984628555220016</v>
      </c>
    </row>
    <row r="696" spans="1:7" ht="13.5">
      <c r="A696">
        <v>6.94</v>
      </c>
      <c r="B696">
        <v>0</v>
      </c>
      <c r="C696" s="9">
        <f t="shared" si="50"/>
        <v>0</v>
      </c>
      <c r="D696" s="12">
        <f t="shared" si="51"/>
        <v>-67404.69036388844</v>
      </c>
      <c r="E696" s="12">
        <f t="shared" si="52"/>
        <v>0.5899589036353342</v>
      </c>
      <c r="F696" s="12">
        <f t="shared" si="53"/>
        <v>-4.25751921936198</v>
      </c>
      <c r="G696">
        <f t="shared" si="54"/>
        <v>3.9984628555220016</v>
      </c>
    </row>
    <row r="697" spans="1:7" ht="13.5">
      <c r="A697">
        <v>6.95</v>
      </c>
      <c r="B697">
        <v>0</v>
      </c>
      <c r="C697" s="9">
        <f t="shared" si="50"/>
        <v>0</v>
      </c>
      <c r="D697" s="12">
        <f t="shared" si="51"/>
        <v>-67600.59027880355</v>
      </c>
      <c r="E697" s="12">
        <f t="shared" si="52"/>
        <v>0.5895402120740542</v>
      </c>
      <c r="F697" s="12">
        <f t="shared" si="53"/>
        <v>-4.2683251057055385</v>
      </c>
      <c r="G697">
        <f t="shared" si="54"/>
        <v>3.9984628555220016</v>
      </c>
    </row>
    <row r="698" spans="1:7" ht="13.5">
      <c r="A698">
        <v>6.96</v>
      </c>
      <c r="B698">
        <v>0</v>
      </c>
      <c r="C698" s="9">
        <f t="shared" si="50"/>
        <v>0</v>
      </c>
      <c r="D698" s="12">
        <f t="shared" si="51"/>
        <v>-67796.77443832539</v>
      </c>
      <c r="E698" s="12">
        <f t="shared" si="52"/>
        <v>0.5891224106807157</v>
      </c>
      <c r="F698" s="12">
        <f t="shared" si="53"/>
        <v>-4.2791309920490965</v>
      </c>
      <c r="G698">
        <f t="shared" si="54"/>
        <v>3.9984628555220016</v>
      </c>
    </row>
    <row r="699" spans="1:7" ht="13.5">
      <c r="A699">
        <v>6.97</v>
      </c>
      <c r="B699">
        <v>0</v>
      </c>
      <c r="C699" s="9">
        <f t="shared" si="50"/>
        <v>0</v>
      </c>
      <c r="D699" s="12">
        <f t="shared" si="51"/>
        <v>-67993.242842454</v>
      </c>
      <c r="E699" s="12">
        <f t="shared" si="52"/>
        <v>0.5887054963055162</v>
      </c>
      <c r="F699" s="12">
        <f t="shared" si="53"/>
        <v>-4.2899368783926555</v>
      </c>
      <c r="G699">
        <f t="shared" si="54"/>
        <v>3.9984628555220016</v>
      </c>
    </row>
    <row r="700" spans="1:7" ht="13.5">
      <c r="A700">
        <v>6.98</v>
      </c>
      <c r="B700">
        <v>0</v>
      </c>
      <c r="C700" s="9">
        <f t="shared" si="50"/>
        <v>0</v>
      </c>
      <c r="D700" s="12">
        <f t="shared" si="51"/>
        <v>-68189.99549118939</v>
      </c>
      <c r="E700" s="12">
        <f t="shared" si="52"/>
        <v>0.5882894658142341</v>
      </c>
      <c r="F700" s="12">
        <f t="shared" si="53"/>
        <v>-4.300742764736214</v>
      </c>
      <c r="G700">
        <f t="shared" si="54"/>
        <v>3.9984628555220016</v>
      </c>
    </row>
    <row r="701" spans="1:7" ht="13.5">
      <c r="A701">
        <v>6.99</v>
      </c>
      <c r="B701">
        <v>0</v>
      </c>
      <c r="C701" s="9">
        <f t="shared" si="50"/>
        <v>0</v>
      </c>
      <c r="D701" s="12">
        <f t="shared" si="51"/>
        <v>-68387.03238453147</v>
      </c>
      <c r="E701" s="12">
        <f t="shared" si="52"/>
        <v>0.5878743160881311</v>
      </c>
      <c r="F701" s="12">
        <f t="shared" si="53"/>
        <v>-4.3115486510797725</v>
      </c>
      <c r="G701">
        <f t="shared" si="54"/>
        <v>3.9984628555220016</v>
      </c>
    </row>
    <row r="702" spans="1:7" ht="13.5">
      <c r="A702">
        <v>7</v>
      </c>
      <c r="B702">
        <v>0</v>
      </c>
      <c r="C702" s="9">
        <f t="shared" si="50"/>
        <v>0</v>
      </c>
      <c r="D702" s="12">
        <f t="shared" si="51"/>
        <v>-68584.35352248035</v>
      </c>
      <c r="E702" s="12">
        <f t="shared" si="52"/>
        <v>0.5874600440238527</v>
      </c>
      <c r="F702" s="12">
        <f t="shared" si="53"/>
        <v>-4.3223545374233305</v>
      </c>
      <c r="G702">
        <f t="shared" si="54"/>
        <v>3.9984628555220016</v>
      </c>
    </row>
    <row r="703" spans="1:7" ht="13.5">
      <c r="A703">
        <v>7.01</v>
      </c>
      <c r="B703">
        <v>0</v>
      </c>
      <c r="C703" s="9">
        <f t="shared" si="50"/>
        <v>0</v>
      </c>
      <c r="D703" s="12">
        <f t="shared" si="51"/>
        <v>-68781.95890503594</v>
      </c>
      <c r="E703" s="12">
        <f t="shared" si="52"/>
        <v>0.5870466465333312</v>
      </c>
      <c r="F703" s="12">
        <f t="shared" si="53"/>
        <v>-4.333160423766889</v>
      </c>
      <c r="G703">
        <f t="shared" si="54"/>
        <v>3.9984628555220016</v>
      </c>
    </row>
    <row r="704" spans="1:7" ht="13.5">
      <c r="A704">
        <v>7.02</v>
      </c>
      <c r="B704">
        <v>0</v>
      </c>
      <c r="C704" s="9">
        <f t="shared" si="50"/>
        <v>0</v>
      </c>
      <c r="D704" s="12">
        <f t="shared" si="51"/>
        <v>-68979.84853219832</v>
      </c>
      <c r="E704" s="12">
        <f t="shared" si="52"/>
        <v>0.5866341205436894</v>
      </c>
      <c r="F704" s="12">
        <f t="shared" si="53"/>
        <v>-4.343966310110447</v>
      </c>
      <c r="G704">
        <f t="shared" si="54"/>
        <v>3.9984628555220016</v>
      </c>
    </row>
    <row r="705" spans="1:7" ht="13.5">
      <c r="A705">
        <v>7.03</v>
      </c>
      <c r="B705">
        <v>0</v>
      </c>
      <c r="C705" s="9">
        <f t="shared" si="50"/>
        <v>0</v>
      </c>
      <c r="D705" s="12">
        <f t="shared" si="51"/>
        <v>-69178.02240396744</v>
      </c>
      <c r="E705" s="12">
        <f t="shared" si="52"/>
        <v>0.5862224629971442</v>
      </c>
      <c r="F705" s="12">
        <f t="shared" si="53"/>
        <v>-4.354772196454006</v>
      </c>
      <c r="G705">
        <f t="shared" si="54"/>
        <v>3.9984628555220016</v>
      </c>
    </row>
    <row r="706" spans="1:7" ht="13.5">
      <c r="A706">
        <v>7.04</v>
      </c>
      <c r="B706">
        <v>0</v>
      </c>
      <c r="C706" s="9">
        <f t="shared" si="50"/>
        <v>0</v>
      </c>
      <c r="D706" s="12">
        <f t="shared" si="51"/>
        <v>-69376.48052034329</v>
      </c>
      <c r="E706" s="12">
        <f t="shared" si="52"/>
        <v>0.5858116708509117</v>
      </c>
      <c r="F706" s="12">
        <f t="shared" si="53"/>
        <v>-4.365578082797564</v>
      </c>
      <c r="G706">
        <f t="shared" si="54"/>
        <v>3.9984628555220016</v>
      </c>
    </row>
    <row r="707" spans="1:7" ht="13.5">
      <c r="A707">
        <v>7.05</v>
      </c>
      <c r="B707">
        <v>0</v>
      </c>
      <c r="C707" s="9">
        <f aca="true" t="shared" si="55" ref="C707:C770">IF(A707&lt;=$J$2,D707,IF(A707&lt;=2/3*$K$5,E707,IF(A707&lt;=$K$5,F707,0)))</f>
        <v>0</v>
      </c>
      <c r="D707" s="12">
        <f aca="true" t="shared" si="56" ref="D707:D770">2*$I$5/$H$5*A707*(1-(A707/(2*$H$5)))</f>
        <v>-69575.22288132591</v>
      </c>
      <c r="E707" s="12">
        <f aca="true" t="shared" si="57" ref="E707:E770">$I$2/SQRT(A707-$H$2)</f>
        <v>0.5854017410771125</v>
      </c>
      <c r="F707" s="12">
        <f aca="true" t="shared" si="58" ref="F707:F770">-1*$K$2/($K$5-$J$5)*A707+1*$K$2/($K$5-$J$5)*$K$5</f>
        <v>-4.376383969141122</v>
      </c>
      <c r="G707">
        <f t="shared" si="54"/>
        <v>3.9984628555220016</v>
      </c>
    </row>
    <row r="708" spans="1:7" ht="13.5">
      <c r="A708">
        <v>7.06</v>
      </c>
      <c r="B708">
        <v>0</v>
      </c>
      <c r="C708" s="9">
        <f t="shared" si="55"/>
        <v>0</v>
      </c>
      <c r="D708" s="12">
        <f t="shared" si="56"/>
        <v>-69774.24948691527</v>
      </c>
      <c r="E708" s="12">
        <f t="shared" si="57"/>
        <v>0.5849926706626782</v>
      </c>
      <c r="F708" s="12">
        <f t="shared" si="58"/>
        <v>-4.38718985548468</v>
      </c>
      <c r="G708">
        <f aca="true" t="shared" si="59" ref="G708:G771">(C707+C708)*$A$3/2+G707</f>
        <v>3.9984628555220016</v>
      </c>
    </row>
    <row r="709" spans="1:7" ht="13.5">
      <c r="A709">
        <v>7.07</v>
      </c>
      <c r="B709">
        <v>0</v>
      </c>
      <c r="C709" s="9">
        <f t="shared" si="55"/>
        <v>0</v>
      </c>
      <c r="D709" s="12">
        <f t="shared" si="56"/>
        <v>-69973.56033711141</v>
      </c>
      <c r="E709" s="12">
        <f t="shared" si="57"/>
        <v>0.5845844566092583</v>
      </c>
      <c r="F709" s="12">
        <f t="shared" si="58"/>
        <v>-4.397995741828239</v>
      </c>
      <c r="G709">
        <f t="shared" si="59"/>
        <v>3.9984628555220016</v>
      </c>
    </row>
    <row r="710" spans="1:7" ht="13.5">
      <c r="A710">
        <v>7.08</v>
      </c>
      <c r="B710">
        <v>0</v>
      </c>
      <c r="C710" s="9">
        <f t="shared" si="55"/>
        <v>0</v>
      </c>
      <c r="D710" s="12">
        <f t="shared" si="56"/>
        <v>-70173.15543191429</v>
      </c>
      <c r="E710" s="12">
        <f t="shared" si="57"/>
        <v>0.5841770959331274</v>
      </c>
      <c r="F710" s="12">
        <f t="shared" si="58"/>
        <v>-4.408801628171797</v>
      </c>
      <c r="G710">
        <f t="shared" si="59"/>
        <v>3.9984628555220016</v>
      </c>
    </row>
    <row r="711" spans="1:7" ht="13.5">
      <c r="A711">
        <v>7.09</v>
      </c>
      <c r="B711">
        <v>0</v>
      </c>
      <c r="C711" s="9">
        <f t="shared" si="55"/>
        <v>0</v>
      </c>
      <c r="D711" s="12">
        <f t="shared" si="56"/>
        <v>-70373.03477132392</v>
      </c>
      <c r="E711" s="12">
        <f t="shared" si="57"/>
        <v>0.5837705856650945</v>
      </c>
      <c r="F711" s="12">
        <f t="shared" si="58"/>
        <v>-4.419607514515355</v>
      </c>
      <c r="G711">
        <f t="shared" si="59"/>
        <v>3.9984628555220016</v>
      </c>
    </row>
    <row r="712" spans="1:7" ht="13.5">
      <c r="A712">
        <v>7.1</v>
      </c>
      <c r="B712">
        <v>0</v>
      </c>
      <c r="C712" s="9">
        <f t="shared" si="55"/>
        <v>0</v>
      </c>
      <c r="D712" s="12">
        <f t="shared" si="56"/>
        <v>-70573.19835534028</v>
      </c>
      <c r="E712" s="12">
        <f t="shared" si="57"/>
        <v>0.5833649228504119</v>
      </c>
      <c r="F712" s="12">
        <f t="shared" si="58"/>
        <v>-4.430413400858913</v>
      </c>
      <c r="G712">
        <f t="shared" si="59"/>
        <v>3.9984628555220016</v>
      </c>
    </row>
    <row r="713" spans="1:7" ht="13.5">
      <c r="A713">
        <v>7.11</v>
      </c>
      <c r="B713">
        <v>0</v>
      </c>
      <c r="C713" s="9">
        <f t="shared" si="55"/>
        <v>0</v>
      </c>
      <c r="D713" s="12">
        <f t="shared" si="56"/>
        <v>-70773.64618396341</v>
      </c>
      <c r="E713" s="12">
        <f t="shared" si="57"/>
        <v>0.582960104548684</v>
      </c>
      <c r="F713" s="12">
        <f t="shared" si="58"/>
        <v>-4.441219287202472</v>
      </c>
      <c r="G713">
        <f t="shared" si="59"/>
        <v>3.9984628555220016</v>
      </c>
    </row>
    <row r="714" spans="1:7" ht="13.5">
      <c r="A714">
        <v>7.12</v>
      </c>
      <c r="B714">
        <v>0</v>
      </c>
      <c r="C714" s="9">
        <f t="shared" si="55"/>
        <v>0</v>
      </c>
      <c r="D714" s="12">
        <f t="shared" si="56"/>
        <v>-70974.37825719331</v>
      </c>
      <c r="E714" s="12">
        <f t="shared" si="57"/>
        <v>0.5825561278337792</v>
      </c>
      <c r="F714" s="12">
        <f t="shared" si="58"/>
        <v>-4.452025173546031</v>
      </c>
      <c r="G714">
        <f t="shared" si="59"/>
        <v>3.9984628555220016</v>
      </c>
    </row>
    <row r="715" spans="1:7" ht="13.5">
      <c r="A715">
        <v>7.13</v>
      </c>
      <c r="B715">
        <v>0</v>
      </c>
      <c r="C715" s="9">
        <f t="shared" si="55"/>
        <v>0</v>
      </c>
      <c r="D715" s="12">
        <f t="shared" si="56"/>
        <v>-71175.39457502992</v>
      </c>
      <c r="E715" s="12">
        <f t="shared" si="57"/>
        <v>0.5821529897937401</v>
      </c>
      <c r="F715" s="12">
        <f t="shared" si="58"/>
        <v>-4.462831059889589</v>
      </c>
      <c r="G715">
        <f t="shared" si="59"/>
        <v>3.9984628555220016</v>
      </c>
    </row>
    <row r="716" spans="1:7" ht="13.5">
      <c r="A716">
        <v>7.14</v>
      </c>
      <c r="B716">
        <v>0</v>
      </c>
      <c r="C716" s="9">
        <f t="shared" si="55"/>
        <v>0</v>
      </c>
      <c r="D716" s="12">
        <f t="shared" si="56"/>
        <v>-71376.6951374733</v>
      </c>
      <c r="E716" s="12">
        <f t="shared" si="57"/>
        <v>0.5817506875306957</v>
      </c>
      <c r="F716" s="12">
        <f t="shared" si="58"/>
        <v>-4.473636946233147</v>
      </c>
      <c r="G716">
        <f t="shared" si="59"/>
        <v>3.9984628555220016</v>
      </c>
    </row>
    <row r="717" spans="1:7" ht="13.5">
      <c r="A717">
        <v>7.15</v>
      </c>
      <c r="B717">
        <v>0</v>
      </c>
      <c r="C717" s="9">
        <f t="shared" si="55"/>
        <v>0</v>
      </c>
      <c r="D717" s="12">
        <f t="shared" si="56"/>
        <v>-71578.27994452346</v>
      </c>
      <c r="E717" s="12">
        <f t="shared" si="57"/>
        <v>0.581349218160774</v>
      </c>
      <c r="F717" s="12">
        <f t="shared" si="58"/>
        <v>-4.484442832576706</v>
      </c>
      <c r="G717">
        <f t="shared" si="59"/>
        <v>3.9984628555220016</v>
      </c>
    </row>
    <row r="718" spans="1:7" ht="13.5">
      <c r="A718">
        <v>7.16</v>
      </c>
      <c r="B718">
        <v>0</v>
      </c>
      <c r="C718" s="9">
        <f t="shared" si="55"/>
        <v>0</v>
      </c>
      <c r="D718" s="12">
        <f t="shared" si="56"/>
        <v>-71780.14899618032</v>
      </c>
      <c r="E718" s="12">
        <f t="shared" si="57"/>
        <v>0.5809485788140147</v>
      </c>
      <c r="F718" s="12">
        <f t="shared" si="58"/>
        <v>-4.495248718920264</v>
      </c>
      <c r="G718">
        <f t="shared" si="59"/>
        <v>3.9984628555220016</v>
      </c>
    </row>
    <row r="719" spans="1:7" ht="13.5">
      <c r="A719">
        <v>7.17</v>
      </c>
      <c r="B719">
        <v>0</v>
      </c>
      <c r="C719" s="9">
        <f t="shared" si="55"/>
        <v>0</v>
      </c>
      <c r="D719" s="12">
        <f t="shared" si="56"/>
        <v>-71982.30229244396</v>
      </c>
      <c r="E719" s="12">
        <f t="shared" si="57"/>
        <v>0.5805487666342839</v>
      </c>
      <c r="F719" s="12">
        <f t="shared" si="58"/>
        <v>-4.506054605263822</v>
      </c>
      <c r="G719">
        <f t="shared" si="59"/>
        <v>3.9984628555220016</v>
      </c>
    </row>
    <row r="720" spans="1:7" ht="13.5">
      <c r="A720">
        <v>7.18</v>
      </c>
      <c r="B720">
        <v>0</v>
      </c>
      <c r="C720" s="9">
        <f t="shared" si="55"/>
        <v>0</v>
      </c>
      <c r="D720" s="12">
        <f t="shared" si="56"/>
        <v>-72184.73983331434</v>
      </c>
      <c r="E720" s="12">
        <f t="shared" si="57"/>
        <v>0.5801497787791875</v>
      </c>
      <c r="F720" s="12">
        <f t="shared" si="58"/>
        <v>-4.51686049160738</v>
      </c>
      <c r="G720">
        <f t="shared" si="59"/>
        <v>3.9984628555220016</v>
      </c>
    </row>
    <row r="721" spans="1:7" ht="13.5">
      <c r="A721">
        <v>7.19</v>
      </c>
      <c r="B721">
        <v>0</v>
      </c>
      <c r="C721" s="9">
        <f t="shared" si="55"/>
        <v>0</v>
      </c>
      <c r="D721" s="12">
        <f t="shared" si="56"/>
        <v>-72387.4616187915</v>
      </c>
      <c r="E721" s="12">
        <f t="shared" si="57"/>
        <v>0.5797516124199872</v>
      </c>
      <c r="F721" s="12">
        <f t="shared" si="58"/>
        <v>-4.527666377950939</v>
      </c>
      <c r="G721">
        <f t="shared" si="59"/>
        <v>3.9984628555220016</v>
      </c>
    </row>
    <row r="722" spans="1:7" ht="13.5">
      <c r="A722">
        <v>7.2</v>
      </c>
      <c r="B722">
        <v>0</v>
      </c>
      <c r="C722" s="9">
        <f t="shared" si="55"/>
        <v>0</v>
      </c>
      <c r="D722" s="12">
        <f t="shared" si="56"/>
        <v>-72590.46764887538</v>
      </c>
      <c r="E722" s="12">
        <f t="shared" si="57"/>
        <v>0.5793542647415159</v>
      </c>
      <c r="F722" s="12">
        <f t="shared" si="58"/>
        <v>-4.538472264294497</v>
      </c>
      <c r="G722">
        <f t="shared" si="59"/>
        <v>3.9984628555220016</v>
      </c>
    </row>
    <row r="723" spans="1:7" ht="13.5">
      <c r="A723">
        <v>7.21</v>
      </c>
      <c r="B723">
        <v>0</v>
      </c>
      <c r="C723" s="9">
        <f t="shared" si="55"/>
        <v>0</v>
      </c>
      <c r="D723" s="12">
        <f t="shared" si="56"/>
        <v>-72793.75792356604</v>
      </c>
      <c r="E723" s="12">
        <f t="shared" si="57"/>
        <v>0.578957732942094</v>
      </c>
      <c r="F723" s="12">
        <f t="shared" si="58"/>
        <v>-4.549278150638055</v>
      </c>
      <c r="G723">
        <f t="shared" si="59"/>
        <v>3.9984628555220016</v>
      </c>
    </row>
    <row r="724" spans="1:7" ht="13.5">
      <c r="A724">
        <v>7.22</v>
      </c>
      <c r="B724">
        <v>0</v>
      </c>
      <c r="C724" s="9">
        <f t="shared" si="55"/>
        <v>0</v>
      </c>
      <c r="D724" s="12">
        <f t="shared" si="56"/>
        <v>-72997.33244286341</v>
      </c>
      <c r="E724" s="12">
        <f t="shared" si="57"/>
        <v>0.5785620142334466</v>
      </c>
      <c r="F724" s="12">
        <f t="shared" si="58"/>
        <v>-4.560084036981613</v>
      </c>
      <c r="G724">
        <f t="shared" si="59"/>
        <v>3.9984628555220016</v>
      </c>
    </row>
    <row r="725" spans="1:7" ht="13.5">
      <c r="A725">
        <v>7.23</v>
      </c>
      <c r="B725">
        <v>0</v>
      </c>
      <c r="C725" s="9">
        <f t="shared" si="55"/>
        <v>0</v>
      </c>
      <c r="D725" s="12">
        <f t="shared" si="56"/>
        <v>-73201.19120676756</v>
      </c>
      <c r="E725" s="12">
        <f t="shared" si="57"/>
        <v>0.5781671058406213</v>
      </c>
      <c r="F725" s="12">
        <f t="shared" si="58"/>
        <v>-4.570889923325172</v>
      </c>
      <c r="G725">
        <f t="shared" si="59"/>
        <v>3.9984628555220016</v>
      </c>
    </row>
    <row r="726" spans="1:7" ht="13.5">
      <c r="A726">
        <v>7.24</v>
      </c>
      <c r="B726">
        <v>0</v>
      </c>
      <c r="C726" s="9">
        <f t="shared" si="55"/>
        <v>0</v>
      </c>
      <c r="D726" s="12">
        <f t="shared" si="56"/>
        <v>-73405.33421527846</v>
      </c>
      <c r="E726" s="12">
        <f t="shared" si="57"/>
        <v>0.5777730050019063</v>
      </c>
      <c r="F726" s="12">
        <f t="shared" si="58"/>
        <v>-4.58169580966873</v>
      </c>
      <c r="G726">
        <f t="shared" si="59"/>
        <v>3.9984628555220016</v>
      </c>
    </row>
    <row r="727" spans="1:7" ht="13.5">
      <c r="A727">
        <v>7.25</v>
      </c>
      <c r="B727">
        <v>0</v>
      </c>
      <c r="C727" s="9">
        <f t="shared" si="55"/>
        <v>0</v>
      </c>
      <c r="D727" s="12">
        <f t="shared" si="56"/>
        <v>-73609.76146839609</v>
      </c>
      <c r="E727" s="12">
        <f t="shared" si="57"/>
        <v>0.5773797089687491</v>
      </c>
      <c r="F727" s="12">
        <f t="shared" si="58"/>
        <v>-4.592501696012288</v>
      </c>
      <c r="G727">
        <f t="shared" si="59"/>
        <v>3.9984628555220016</v>
      </c>
    </row>
    <row r="728" spans="1:7" ht="13.5">
      <c r="A728">
        <v>7.26</v>
      </c>
      <c r="B728">
        <v>0</v>
      </c>
      <c r="C728" s="9">
        <f t="shared" si="55"/>
        <v>0</v>
      </c>
      <c r="D728" s="12">
        <f t="shared" si="56"/>
        <v>-73814.4729661205</v>
      </c>
      <c r="E728" s="12">
        <f t="shared" si="57"/>
        <v>0.5769872150056763</v>
      </c>
      <c r="F728" s="12">
        <f t="shared" si="58"/>
        <v>-4.603307582355846</v>
      </c>
      <c r="G728">
        <f t="shared" si="59"/>
        <v>3.9984628555220016</v>
      </c>
    </row>
    <row r="729" spans="1:7" ht="13.5">
      <c r="A729">
        <v>7.27</v>
      </c>
      <c r="B729">
        <v>0</v>
      </c>
      <c r="C729" s="9">
        <f t="shared" si="55"/>
        <v>0</v>
      </c>
      <c r="D729" s="12">
        <f t="shared" si="56"/>
        <v>-74019.46870845163</v>
      </c>
      <c r="E729" s="12">
        <f t="shared" si="57"/>
        <v>0.5765955203902134</v>
      </c>
      <c r="F729" s="12">
        <f t="shared" si="58"/>
        <v>-4.614113468699404</v>
      </c>
      <c r="G729">
        <f t="shared" si="59"/>
        <v>3.9984628555220016</v>
      </c>
    </row>
    <row r="730" spans="1:7" ht="13.5">
      <c r="A730">
        <v>7.28</v>
      </c>
      <c r="B730">
        <v>0</v>
      </c>
      <c r="C730" s="9">
        <f t="shared" si="55"/>
        <v>0</v>
      </c>
      <c r="D730" s="12">
        <f t="shared" si="56"/>
        <v>-74224.74869538954</v>
      </c>
      <c r="E730" s="12">
        <f t="shared" si="57"/>
        <v>0.5762046224128059</v>
      </c>
      <c r="F730" s="12">
        <f t="shared" si="58"/>
        <v>-4.624919355042964</v>
      </c>
      <c r="G730">
        <f t="shared" si="59"/>
        <v>3.9984628555220016</v>
      </c>
    </row>
    <row r="731" spans="1:7" ht="13.5">
      <c r="A731">
        <v>7.29</v>
      </c>
      <c r="B731">
        <v>0</v>
      </c>
      <c r="C731" s="9">
        <f t="shared" si="55"/>
        <v>0</v>
      </c>
      <c r="D731" s="12">
        <f t="shared" si="56"/>
        <v>-74430.3129269342</v>
      </c>
      <c r="E731" s="12">
        <f t="shared" si="57"/>
        <v>0.5758145183767402</v>
      </c>
      <c r="F731" s="12">
        <f t="shared" si="58"/>
        <v>-4.635725241386522</v>
      </c>
      <c r="G731">
        <f t="shared" si="59"/>
        <v>3.9984628555220016</v>
      </c>
    </row>
    <row r="732" spans="1:7" ht="13.5">
      <c r="A732">
        <v>7.3</v>
      </c>
      <c r="B732">
        <v>0</v>
      </c>
      <c r="C732" s="9">
        <f t="shared" si="55"/>
        <v>0</v>
      </c>
      <c r="D732" s="12">
        <f t="shared" si="56"/>
        <v>-74636.1614030856</v>
      </c>
      <c r="E732" s="12">
        <f t="shared" si="57"/>
        <v>0.5754252055980656</v>
      </c>
      <c r="F732" s="12">
        <f t="shared" si="58"/>
        <v>-4.64653112773008</v>
      </c>
      <c r="G732">
        <f t="shared" si="59"/>
        <v>3.9984628555220016</v>
      </c>
    </row>
    <row r="733" spans="1:7" ht="13.5">
      <c r="A733">
        <v>7.31</v>
      </c>
      <c r="B733">
        <v>0</v>
      </c>
      <c r="C733" s="9">
        <f t="shared" si="55"/>
        <v>0</v>
      </c>
      <c r="D733" s="12">
        <f t="shared" si="56"/>
        <v>-74842.29412384375</v>
      </c>
      <c r="E733" s="12">
        <f t="shared" si="57"/>
        <v>0.5750366814055166</v>
      </c>
      <c r="F733" s="12">
        <f t="shared" si="58"/>
        <v>-4.657337014073638</v>
      </c>
      <c r="G733">
        <f t="shared" si="59"/>
        <v>3.9984628555220016</v>
      </c>
    </row>
    <row r="734" spans="1:7" ht="13.5">
      <c r="A734">
        <v>7.32</v>
      </c>
      <c r="B734">
        <v>0</v>
      </c>
      <c r="C734" s="9">
        <f t="shared" si="55"/>
        <v>0</v>
      </c>
      <c r="D734" s="12">
        <f t="shared" si="56"/>
        <v>-75048.71108920866</v>
      </c>
      <c r="E734" s="12">
        <f t="shared" si="57"/>
        <v>0.5746489431404362</v>
      </c>
      <c r="F734" s="12">
        <f t="shared" si="58"/>
        <v>-4.668142900417197</v>
      </c>
      <c r="G734">
        <f t="shared" si="59"/>
        <v>3.9984628555220016</v>
      </c>
    </row>
    <row r="735" spans="1:7" ht="13.5">
      <c r="A735">
        <v>7.33</v>
      </c>
      <c r="B735">
        <v>0</v>
      </c>
      <c r="C735" s="9">
        <f t="shared" si="55"/>
        <v>0</v>
      </c>
      <c r="D735" s="12">
        <f t="shared" si="56"/>
        <v>-75255.41229918035</v>
      </c>
      <c r="E735" s="12">
        <f t="shared" si="57"/>
        <v>0.5742619881566995</v>
      </c>
      <c r="F735" s="12">
        <f t="shared" si="58"/>
        <v>-4.678948786760755</v>
      </c>
      <c r="G735">
        <f t="shared" si="59"/>
        <v>3.9984628555220016</v>
      </c>
    </row>
    <row r="736" spans="1:7" ht="13.5">
      <c r="A736">
        <v>7.34</v>
      </c>
      <c r="B736">
        <v>0</v>
      </c>
      <c r="C736" s="9">
        <f t="shared" si="55"/>
        <v>0</v>
      </c>
      <c r="D736" s="12">
        <f t="shared" si="56"/>
        <v>-75462.39775375873</v>
      </c>
      <c r="E736" s="12">
        <f t="shared" si="57"/>
        <v>0.5738758138206372</v>
      </c>
      <c r="F736" s="12">
        <f t="shared" si="58"/>
        <v>-4.689754673104313</v>
      </c>
      <c r="G736">
        <f t="shared" si="59"/>
        <v>3.9984628555220016</v>
      </c>
    </row>
    <row r="737" spans="1:7" ht="13.5">
      <c r="A737">
        <v>7.35</v>
      </c>
      <c r="B737">
        <v>0</v>
      </c>
      <c r="C737" s="9">
        <f t="shared" si="55"/>
        <v>0</v>
      </c>
      <c r="D737" s="12">
        <f t="shared" si="56"/>
        <v>-75669.6674529439</v>
      </c>
      <c r="E737" s="12">
        <f t="shared" si="57"/>
        <v>0.5734904175109614</v>
      </c>
      <c r="F737" s="12">
        <f t="shared" si="58"/>
        <v>-4.700560559447871</v>
      </c>
      <c r="G737">
        <f t="shared" si="59"/>
        <v>3.9984628555220016</v>
      </c>
    </row>
    <row r="738" spans="1:7" ht="13.5">
      <c r="A738">
        <v>7.36</v>
      </c>
      <c r="B738">
        <v>0</v>
      </c>
      <c r="C738" s="9">
        <f t="shared" si="55"/>
        <v>0</v>
      </c>
      <c r="D738" s="12">
        <f t="shared" si="56"/>
        <v>-75877.22139673583</v>
      </c>
      <c r="E738" s="12">
        <f t="shared" si="57"/>
        <v>0.5731057966186899</v>
      </c>
      <c r="F738" s="12">
        <f t="shared" si="58"/>
        <v>-4.71136644579143</v>
      </c>
      <c r="G738">
        <f t="shared" si="59"/>
        <v>3.9984628555220016</v>
      </c>
    </row>
    <row r="739" spans="1:7" ht="13.5">
      <c r="A739">
        <v>7.37</v>
      </c>
      <c r="B739">
        <v>0</v>
      </c>
      <c r="C739" s="9">
        <f t="shared" si="55"/>
        <v>0</v>
      </c>
      <c r="D739" s="12">
        <f t="shared" si="56"/>
        <v>-76085.05958513447</v>
      </c>
      <c r="E739" s="12">
        <f t="shared" si="57"/>
        <v>0.5727219485470724</v>
      </c>
      <c r="F739" s="12">
        <f t="shared" si="58"/>
        <v>-4.722172332134988</v>
      </c>
      <c r="G739">
        <f t="shared" si="59"/>
        <v>3.9984628555220016</v>
      </c>
    </row>
    <row r="740" spans="1:7" ht="13.5">
      <c r="A740">
        <v>7.38</v>
      </c>
      <c r="B740">
        <v>0</v>
      </c>
      <c r="C740" s="9">
        <f t="shared" si="55"/>
        <v>0</v>
      </c>
      <c r="D740" s="12">
        <f t="shared" si="56"/>
        <v>-76293.1820181399</v>
      </c>
      <c r="E740" s="12">
        <f t="shared" si="57"/>
        <v>0.572338870711517</v>
      </c>
      <c r="F740" s="12">
        <f t="shared" si="58"/>
        <v>-4.7329782184785465</v>
      </c>
      <c r="G740">
        <f t="shared" si="59"/>
        <v>3.9984628555220016</v>
      </c>
    </row>
    <row r="741" spans="1:7" ht="13.5">
      <c r="A741">
        <v>7.39</v>
      </c>
      <c r="B741">
        <v>0</v>
      </c>
      <c r="C741" s="9">
        <f t="shared" si="55"/>
        <v>0</v>
      </c>
      <c r="D741" s="12">
        <f t="shared" si="56"/>
        <v>-76501.58869575204</v>
      </c>
      <c r="E741" s="12">
        <f t="shared" si="57"/>
        <v>0.5719565605395169</v>
      </c>
      <c r="F741" s="12">
        <f t="shared" si="58"/>
        <v>-4.7437841048221046</v>
      </c>
      <c r="G741">
        <f t="shared" si="59"/>
        <v>3.9984628555220016</v>
      </c>
    </row>
    <row r="742" spans="1:7" ht="13.5">
      <c r="A742">
        <v>7.4</v>
      </c>
      <c r="B742">
        <v>0</v>
      </c>
      <c r="C742" s="9">
        <f t="shared" si="55"/>
        <v>0</v>
      </c>
      <c r="D742" s="12">
        <f t="shared" si="56"/>
        <v>-76710.27961797097</v>
      </c>
      <c r="E742" s="12">
        <f t="shared" si="57"/>
        <v>0.571575015470578</v>
      </c>
      <c r="F742" s="12">
        <f t="shared" si="58"/>
        <v>-4.7545899911656635</v>
      </c>
      <c r="G742">
        <f t="shared" si="59"/>
        <v>3.9984628555220016</v>
      </c>
    </row>
    <row r="743" spans="1:7" ht="13.5">
      <c r="A743">
        <v>7.41</v>
      </c>
      <c r="B743">
        <v>0</v>
      </c>
      <c r="C743" s="9">
        <f t="shared" si="55"/>
        <v>0</v>
      </c>
      <c r="D743" s="12">
        <f t="shared" si="56"/>
        <v>-76919.25478479665</v>
      </c>
      <c r="E743" s="12">
        <f t="shared" si="57"/>
        <v>0.5711942329561466</v>
      </c>
      <c r="F743" s="12">
        <f t="shared" si="58"/>
        <v>-4.765395877509222</v>
      </c>
      <c r="G743">
        <f t="shared" si="59"/>
        <v>3.9984628555220016</v>
      </c>
    </row>
    <row r="744" spans="1:7" ht="13.5">
      <c r="A744">
        <v>7.42</v>
      </c>
      <c r="B744">
        <v>0</v>
      </c>
      <c r="C744" s="9">
        <f t="shared" si="55"/>
        <v>0</v>
      </c>
      <c r="D744" s="12">
        <f t="shared" si="56"/>
        <v>-77128.51419622907</v>
      </c>
      <c r="E744" s="12">
        <f t="shared" si="57"/>
        <v>0.5708142104595384</v>
      </c>
      <c r="F744" s="12">
        <f t="shared" si="58"/>
        <v>-4.77620176385278</v>
      </c>
      <c r="G744">
        <f t="shared" si="59"/>
        <v>3.9984628555220016</v>
      </c>
    </row>
    <row r="745" spans="1:7" ht="13.5">
      <c r="A745">
        <v>7.43</v>
      </c>
      <c r="B745">
        <v>0</v>
      </c>
      <c r="C745" s="9">
        <f t="shared" si="55"/>
        <v>0</v>
      </c>
      <c r="D745" s="12">
        <f t="shared" si="56"/>
        <v>-77338.05785226822</v>
      </c>
      <c r="E745" s="12">
        <f t="shared" si="57"/>
        <v>0.5704349454558668</v>
      </c>
      <c r="F745" s="12">
        <f t="shared" si="58"/>
        <v>-4.787007650196338</v>
      </c>
      <c r="G745">
        <f t="shared" si="59"/>
        <v>3.9984628555220016</v>
      </c>
    </row>
    <row r="746" spans="1:7" ht="13.5">
      <c r="A746">
        <v>7.44</v>
      </c>
      <c r="B746">
        <v>0</v>
      </c>
      <c r="C746" s="9">
        <f t="shared" si="55"/>
        <v>0</v>
      </c>
      <c r="D746" s="12">
        <f t="shared" si="56"/>
        <v>-77547.88575291415</v>
      </c>
      <c r="E746" s="12">
        <f t="shared" si="57"/>
        <v>0.5700564354319733</v>
      </c>
      <c r="F746" s="12">
        <f t="shared" si="58"/>
        <v>-4.7978135365398975</v>
      </c>
      <c r="G746">
        <f t="shared" si="59"/>
        <v>3.9984628555220016</v>
      </c>
    </row>
    <row r="747" spans="1:7" ht="13.5">
      <c r="A747">
        <v>7.45</v>
      </c>
      <c r="B747">
        <v>0</v>
      </c>
      <c r="C747" s="9">
        <f t="shared" si="55"/>
        <v>0</v>
      </c>
      <c r="D747" s="12">
        <f t="shared" si="56"/>
        <v>-77757.99789816684</v>
      </c>
      <c r="E747" s="12">
        <f t="shared" si="57"/>
        <v>0.5696786778863566</v>
      </c>
      <c r="F747" s="12">
        <f t="shared" si="58"/>
        <v>-4.808619422883456</v>
      </c>
      <c r="G747">
        <f t="shared" si="59"/>
        <v>3.9984628555220016</v>
      </c>
    </row>
    <row r="748" spans="1:7" ht="13.5">
      <c r="A748">
        <v>7.46</v>
      </c>
      <c r="B748">
        <v>0</v>
      </c>
      <c r="C748" s="9">
        <f t="shared" si="55"/>
        <v>0</v>
      </c>
      <c r="D748" s="12">
        <f t="shared" si="56"/>
        <v>-77968.39428802625</v>
      </c>
      <c r="E748" s="12">
        <f t="shared" si="57"/>
        <v>0.5693016703291043</v>
      </c>
      <c r="F748" s="12">
        <f t="shared" si="58"/>
        <v>-4.819425309227014</v>
      </c>
      <c r="G748">
        <f t="shared" si="59"/>
        <v>3.9984628555220016</v>
      </c>
    </row>
    <row r="749" spans="1:7" ht="13.5">
      <c r="A749">
        <v>7.47</v>
      </c>
      <c r="B749">
        <v>0</v>
      </c>
      <c r="C749" s="9">
        <f t="shared" si="55"/>
        <v>0</v>
      </c>
      <c r="D749" s="12">
        <f t="shared" si="56"/>
        <v>-78179.07492249244</v>
      </c>
      <c r="E749" s="12">
        <f t="shared" si="57"/>
        <v>0.5689254102818229</v>
      </c>
      <c r="F749" s="12">
        <f t="shared" si="58"/>
        <v>-4.830231195570572</v>
      </c>
      <c r="G749">
        <f t="shared" si="59"/>
        <v>3.9984628555220016</v>
      </c>
    </row>
    <row r="750" spans="1:7" ht="13.5">
      <c r="A750">
        <v>7.48</v>
      </c>
      <c r="B750">
        <v>0</v>
      </c>
      <c r="C750" s="9">
        <f t="shared" si="55"/>
        <v>0</v>
      </c>
      <c r="D750" s="12">
        <f t="shared" si="56"/>
        <v>-78390.03980156538</v>
      </c>
      <c r="E750" s="12">
        <f t="shared" si="57"/>
        <v>0.5685498952775696</v>
      </c>
      <c r="F750" s="12">
        <f t="shared" si="58"/>
        <v>-4.84103708191413</v>
      </c>
      <c r="G750">
        <f t="shared" si="59"/>
        <v>3.9984628555220016</v>
      </c>
    </row>
    <row r="751" spans="1:7" ht="13.5">
      <c r="A751">
        <v>7.49</v>
      </c>
      <c r="B751">
        <v>0</v>
      </c>
      <c r="C751" s="9">
        <f t="shared" si="55"/>
        <v>0</v>
      </c>
      <c r="D751" s="12">
        <f t="shared" si="56"/>
        <v>-78601.28892524504</v>
      </c>
      <c r="E751" s="12">
        <f t="shared" si="57"/>
        <v>0.5681751228607854</v>
      </c>
      <c r="F751" s="12">
        <f t="shared" si="58"/>
        <v>-4.851842968257688</v>
      </c>
      <c r="G751">
        <f t="shared" si="59"/>
        <v>3.9984628555220016</v>
      </c>
    </row>
    <row r="752" spans="1:7" ht="13.5">
      <c r="A752">
        <v>7.5</v>
      </c>
      <c r="B752">
        <v>0</v>
      </c>
      <c r="C752" s="9">
        <f t="shared" si="55"/>
        <v>0</v>
      </c>
      <c r="D752" s="12">
        <f t="shared" si="56"/>
        <v>-78812.82229353148</v>
      </c>
      <c r="E752" s="12">
        <f t="shared" si="57"/>
        <v>0.5678010905872262</v>
      </c>
      <c r="F752" s="12">
        <f t="shared" si="58"/>
        <v>-4.862648854601246</v>
      </c>
      <c r="G752">
        <f t="shared" si="59"/>
        <v>3.9984628555220016</v>
      </c>
    </row>
    <row r="753" spans="1:7" ht="13.5">
      <c r="A753">
        <v>7.51</v>
      </c>
      <c r="B753">
        <v>0</v>
      </c>
      <c r="C753" s="9">
        <f t="shared" si="55"/>
        <v>0</v>
      </c>
      <c r="D753" s="12">
        <f t="shared" si="56"/>
        <v>-79024.63990642464</v>
      </c>
      <c r="E753" s="12">
        <f t="shared" si="57"/>
        <v>0.5674277960238966</v>
      </c>
      <c r="F753" s="12">
        <f t="shared" si="58"/>
        <v>-4.873454740944804</v>
      </c>
      <c r="G753">
        <f t="shared" si="59"/>
        <v>3.9984628555220016</v>
      </c>
    </row>
    <row r="754" spans="1:7" ht="13.5">
      <c r="A754">
        <v>7.52</v>
      </c>
      <c r="B754">
        <v>0</v>
      </c>
      <c r="C754" s="9">
        <f t="shared" si="55"/>
        <v>0</v>
      </c>
      <c r="D754" s="12">
        <f t="shared" si="56"/>
        <v>-79236.74176392458</v>
      </c>
      <c r="E754" s="12">
        <f t="shared" si="57"/>
        <v>0.5670552367489834</v>
      </c>
      <c r="F754" s="12">
        <f t="shared" si="58"/>
        <v>-4.884260627288362</v>
      </c>
      <c r="G754">
        <f t="shared" si="59"/>
        <v>3.9984628555220016</v>
      </c>
    </row>
    <row r="755" spans="1:7" ht="13.5">
      <c r="A755">
        <v>7.53</v>
      </c>
      <c r="B755">
        <v>0</v>
      </c>
      <c r="C755" s="9">
        <f t="shared" si="55"/>
        <v>0</v>
      </c>
      <c r="D755" s="12">
        <f t="shared" si="56"/>
        <v>-79449.12786603128</v>
      </c>
      <c r="E755" s="12">
        <f t="shared" si="57"/>
        <v>0.5666834103517895</v>
      </c>
      <c r="F755" s="12">
        <f t="shared" si="58"/>
        <v>-4.895066513631922</v>
      </c>
      <c r="G755">
        <f t="shared" si="59"/>
        <v>3.9984628555220016</v>
      </c>
    </row>
    <row r="756" spans="1:7" ht="13.5">
      <c r="A756">
        <v>7.54</v>
      </c>
      <c r="B756">
        <v>0</v>
      </c>
      <c r="C756" s="9">
        <f t="shared" si="55"/>
        <v>0</v>
      </c>
      <c r="D756" s="12">
        <f t="shared" si="56"/>
        <v>-79661.79821274472</v>
      </c>
      <c r="E756" s="12">
        <f t="shared" si="57"/>
        <v>0.5663123144326684</v>
      </c>
      <c r="F756" s="12">
        <f t="shared" si="58"/>
        <v>-4.90587239997548</v>
      </c>
      <c r="G756">
        <f t="shared" si="59"/>
        <v>3.9984628555220016</v>
      </c>
    </row>
    <row r="757" spans="1:7" ht="13.5">
      <c r="A757">
        <v>7.55</v>
      </c>
      <c r="B757">
        <v>0</v>
      </c>
      <c r="C757" s="9">
        <f t="shared" si="55"/>
        <v>0</v>
      </c>
      <c r="D757" s="12">
        <f t="shared" si="56"/>
        <v>-79874.75280406489</v>
      </c>
      <c r="E757" s="12">
        <f t="shared" si="57"/>
        <v>0.5659419466029594</v>
      </c>
      <c r="F757" s="12">
        <f t="shared" si="58"/>
        <v>-4.916678286319038</v>
      </c>
      <c r="G757">
        <f t="shared" si="59"/>
        <v>3.9984628555220016</v>
      </c>
    </row>
    <row r="758" spans="1:7" ht="13.5">
      <c r="A758">
        <v>7.56</v>
      </c>
      <c r="B758">
        <v>0</v>
      </c>
      <c r="C758" s="9">
        <f t="shared" si="55"/>
        <v>0</v>
      </c>
      <c r="D758" s="12">
        <f t="shared" si="56"/>
        <v>-80087.99163999183</v>
      </c>
      <c r="E758" s="12">
        <f t="shared" si="57"/>
        <v>0.5655723044849224</v>
      </c>
      <c r="F758" s="12">
        <f t="shared" si="58"/>
        <v>-4.927484172662596</v>
      </c>
      <c r="G758">
        <f t="shared" si="59"/>
        <v>3.9984628555220016</v>
      </c>
    </row>
    <row r="759" spans="1:7" ht="13.5">
      <c r="A759">
        <v>7.57</v>
      </c>
      <c r="B759">
        <v>0</v>
      </c>
      <c r="C759" s="9">
        <f t="shared" si="55"/>
        <v>0</v>
      </c>
      <c r="D759" s="12">
        <f t="shared" si="56"/>
        <v>-80301.51472052555</v>
      </c>
      <c r="E759" s="12">
        <f t="shared" si="57"/>
        <v>0.5652033857116742</v>
      </c>
      <c r="F759" s="12">
        <f t="shared" si="58"/>
        <v>-4.938290059006156</v>
      </c>
      <c r="G759">
        <f t="shared" si="59"/>
        <v>3.9984628555220016</v>
      </c>
    </row>
    <row r="760" spans="1:7" ht="13.5">
      <c r="A760">
        <v>7.58</v>
      </c>
      <c r="B760">
        <v>0</v>
      </c>
      <c r="C760" s="9">
        <f t="shared" si="55"/>
        <v>0</v>
      </c>
      <c r="D760" s="12">
        <f t="shared" si="56"/>
        <v>-80515.32204566596</v>
      </c>
      <c r="E760" s="12">
        <f t="shared" si="57"/>
        <v>0.5648351879271253</v>
      </c>
      <c r="F760" s="12">
        <f t="shared" si="58"/>
        <v>-4.949095945349714</v>
      </c>
      <c r="G760">
        <f t="shared" si="59"/>
        <v>3.9984628555220016</v>
      </c>
    </row>
    <row r="761" spans="1:7" ht="13.5">
      <c r="A761">
        <v>7.59</v>
      </c>
      <c r="B761">
        <v>0</v>
      </c>
      <c r="C761" s="9">
        <f t="shared" si="55"/>
        <v>0</v>
      </c>
      <c r="D761" s="12">
        <f t="shared" si="56"/>
        <v>-80729.41361541317</v>
      </c>
      <c r="E761" s="12">
        <f t="shared" si="57"/>
        <v>0.5644677087859158</v>
      </c>
      <c r="F761" s="12">
        <f t="shared" si="58"/>
        <v>-4.959901831693272</v>
      </c>
      <c r="G761">
        <f t="shared" si="59"/>
        <v>3.9984628555220016</v>
      </c>
    </row>
    <row r="762" spans="1:7" ht="13.5">
      <c r="A762">
        <v>7.6</v>
      </c>
      <c r="B762">
        <v>0</v>
      </c>
      <c r="C762" s="9">
        <f t="shared" si="55"/>
        <v>0</v>
      </c>
      <c r="D762" s="12">
        <f t="shared" si="56"/>
        <v>-80943.7894297671</v>
      </c>
      <c r="E762" s="12">
        <f t="shared" si="57"/>
        <v>0.5641009459533534</v>
      </c>
      <c r="F762" s="12">
        <f t="shared" si="58"/>
        <v>-4.97070771803683</v>
      </c>
      <c r="G762">
        <f t="shared" si="59"/>
        <v>3.9984628555220016</v>
      </c>
    </row>
    <row r="763" spans="1:7" ht="13.5">
      <c r="A763">
        <v>7.61</v>
      </c>
      <c r="B763">
        <v>0</v>
      </c>
      <c r="C763" s="9">
        <f t="shared" si="55"/>
        <v>0</v>
      </c>
      <c r="D763" s="12">
        <f t="shared" si="56"/>
        <v>-81158.4494887278</v>
      </c>
      <c r="E763" s="12">
        <f t="shared" si="57"/>
        <v>0.5637348971053502</v>
      </c>
      <c r="F763" s="12">
        <f t="shared" si="58"/>
        <v>-4.981513604380388</v>
      </c>
      <c r="G763">
        <f t="shared" si="59"/>
        <v>3.9984628555220016</v>
      </c>
    </row>
    <row r="764" spans="1:7" ht="13.5">
      <c r="A764">
        <v>7.62</v>
      </c>
      <c r="B764">
        <v>0</v>
      </c>
      <c r="C764" s="9">
        <f t="shared" si="55"/>
        <v>0</v>
      </c>
      <c r="D764" s="12">
        <f t="shared" si="56"/>
        <v>-81373.39379229526</v>
      </c>
      <c r="E764" s="12">
        <f t="shared" si="57"/>
        <v>0.5633695599283621</v>
      </c>
      <c r="F764" s="12">
        <f t="shared" si="58"/>
        <v>-4.992319490723946</v>
      </c>
      <c r="G764">
        <f t="shared" si="59"/>
        <v>3.9984628555220016</v>
      </c>
    </row>
    <row r="765" spans="1:7" ht="13.5">
      <c r="A765">
        <v>7.63</v>
      </c>
      <c r="B765">
        <v>0</v>
      </c>
      <c r="C765" s="9">
        <f t="shared" si="55"/>
        <v>0</v>
      </c>
      <c r="D765" s="12">
        <f t="shared" si="56"/>
        <v>-81588.62234046945</v>
      </c>
      <c r="E765" s="12">
        <f t="shared" si="57"/>
        <v>0.5630049321193266</v>
      </c>
      <c r="F765" s="12">
        <f t="shared" si="58"/>
        <v>-5.003125377067504</v>
      </c>
      <c r="G765">
        <f t="shared" si="59"/>
        <v>3.9984628555220016</v>
      </c>
    </row>
    <row r="766" spans="1:7" ht="13.5">
      <c r="A766">
        <v>7.64</v>
      </c>
      <c r="B766">
        <v>0</v>
      </c>
      <c r="C766" s="9">
        <f t="shared" si="55"/>
        <v>0</v>
      </c>
      <c r="D766" s="12">
        <f t="shared" si="56"/>
        <v>-81804.1351332504</v>
      </c>
      <c r="E766" s="12">
        <f t="shared" si="57"/>
        <v>0.5626410113856014</v>
      </c>
      <c r="F766" s="12">
        <f t="shared" si="58"/>
        <v>-5.013931263411062</v>
      </c>
      <c r="G766">
        <f t="shared" si="59"/>
        <v>3.9984628555220016</v>
      </c>
    </row>
    <row r="767" spans="1:7" ht="13.5">
      <c r="A767">
        <v>7.65</v>
      </c>
      <c r="B767">
        <v>0</v>
      </c>
      <c r="C767" s="9">
        <f t="shared" si="55"/>
        <v>0</v>
      </c>
      <c r="D767" s="12">
        <f t="shared" si="56"/>
        <v>-82019.93217063812</v>
      </c>
      <c r="E767" s="12">
        <f t="shared" si="57"/>
        <v>0.5622777954449049</v>
      </c>
      <c r="F767" s="12">
        <f t="shared" si="58"/>
        <v>-5.024737149754622</v>
      </c>
      <c r="G767">
        <f t="shared" si="59"/>
        <v>3.9984628555220016</v>
      </c>
    </row>
    <row r="768" spans="1:7" ht="13.5">
      <c r="A768">
        <v>7.66</v>
      </c>
      <c r="B768">
        <v>0</v>
      </c>
      <c r="C768" s="9">
        <f t="shared" si="55"/>
        <v>0</v>
      </c>
      <c r="D768" s="12">
        <f t="shared" si="56"/>
        <v>-82236.01345263256</v>
      </c>
      <c r="E768" s="12">
        <f t="shared" si="57"/>
        <v>0.5619152820252556</v>
      </c>
      <c r="F768" s="12">
        <f t="shared" si="58"/>
        <v>-5.03554303609818</v>
      </c>
      <c r="G768">
        <f t="shared" si="59"/>
        <v>3.9984628555220016</v>
      </c>
    </row>
    <row r="769" spans="1:7" ht="13.5">
      <c r="A769">
        <v>7.67</v>
      </c>
      <c r="B769">
        <v>0</v>
      </c>
      <c r="C769" s="9">
        <f t="shared" si="55"/>
        <v>0</v>
      </c>
      <c r="D769" s="12">
        <f t="shared" si="56"/>
        <v>-82452.37897923376</v>
      </c>
      <c r="E769" s="12">
        <f t="shared" si="57"/>
        <v>0.5615534688649121</v>
      </c>
      <c r="F769" s="12">
        <f t="shared" si="58"/>
        <v>-5.046348922441738</v>
      </c>
      <c r="G769">
        <f t="shared" si="59"/>
        <v>3.9984628555220016</v>
      </c>
    </row>
    <row r="770" spans="1:7" ht="13.5">
      <c r="A770">
        <v>7.68</v>
      </c>
      <c r="B770">
        <v>0</v>
      </c>
      <c r="C770" s="9">
        <f t="shared" si="55"/>
        <v>0</v>
      </c>
      <c r="D770" s="12">
        <f t="shared" si="56"/>
        <v>-82669.0287504417</v>
      </c>
      <c r="E770" s="12">
        <f t="shared" si="57"/>
        <v>0.5611923537123144</v>
      </c>
      <c r="F770" s="12">
        <f t="shared" si="58"/>
        <v>-5.057154808785296</v>
      </c>
      <c r="G770">
        <f t="shared" si="59"/>
        <v>3.9984628555220016</v>
      </c>
    </row>
    <row r="771" spans="1:7" ht="13.5">
      <c r="A771">
        <v>7.69</v>
      </c>
      <c r="B771">
        <v>0</v>
      </c>
      <c r="C771" s="9">
        <f aca="true" t="shared" si="60" ref="C771:C834">IF(A771&lt;=$J$2,D771,IF(A771&lt;=2/3*$K$5,E771,IF(A771&lt;=$K$5,F771,0)))</f>
        <v>0</v>
      </c>
      <c r="D771" s="12">
        <f aca="true" t="shared" si="61" ref="D771:D834">2*$I$5/$H$5*A771*(1-(A771/(2*$H$5)))</f>
        <v>-82885.96276625645</v>
      </c>
      <c r="E771" s="12">
        <f aca="true" t="shared" si="62" ref="E771:E834">$I$2/SQRT(A771-$H$2)</f>
        <v>0.5608319343260243</v>
      </c>
      <c r="F771" s="12">
        <f aca="true" t="shared" si="63" ref="F771:F834">-1*$K$2/($K$5-$J$5)*A771+1*$K$2/($K$5-$J$5)*$K$5</f>
        <v>-5.067960695128856</v>
      </c>
      <c r="G771">
        <f t="shared" si="59"/>
        <v>3.9984628555220016</v>
      </c>
    </row>
    <row r="772" spans="1:7" ht="13.5">
      <c r="A772">
        <v>7.7</v>
      </c>
      <c r="B772">
        <v>0</v>
      </c>
      <c r="C772" s="9">
        <f t="shared" si="60"/>
        <v>0</v>
      </c>
      <c r="D772" s="12">
        <f t="shared" si="61"/>
        <v>-83103.18102667788</v>
      </c>
      <c r="E772" s="12">
        <f t="shared" si="62"/>
        <v>0.5604722084746683</v>
      </c>
      <c r="F772" s="12">
        <f t="shared" si="63"/>
        <v>-5.078766581472414</v>
      </c>
      <c r="G772">
        <f aca="true" t="shared" si="64" ref="G772:G835">(C771+C772)*$A$3/2+G771</f>
        <v>3.9984628555220016</v>
      </c>
    </row>
    <row r="773" spans="1:7" ht="13.5">
      <c r="A773">
        <v>7.71</v>
      </c>
      <c r="B773">
        <v>0</v>
      </c>
      <c r="C773" s="9">
        <f t="shared" si="60"/>
        <v>0</v>
      </c>
      <c r="D773" s="12">
        <f t="shared" si="61"/>
        <v>-83320.6835317061</v>
      </c>
      <c r="E773" s="12">
        <f t="shared" si="62"/>
        <v>0.5601131739368778</v>
      </c>
      <c r="F773" s="12">
        <f t="shared" si="63"/>
        <v>-5.089572467815972</v>
      </c>
      <c r="G773">
        <f t="shared" si="64"/>
        <v>3.9984628555220016</v>
      </c>
    </row>
    <row r="774" spans="1:7" ht="13.5">
      <c r="A774">
        <v>7.72</v>
      </c>
      <c r="B774">
        <v>0</v>
      </c>
      <c r="C774" s="9">
        <f t="shared" si="60"/>
        <v>0</v>
      </c>
      <c r="D774" s="12">
        <f t="shared" si="61"/>
        <v>-83538.47028134104</v>
      </c>
      <c r="E774" s="12">
        <f t="shared" si="62"/>
        <v>0.5597548285012328</v>
      </c>
      <c r="F774" s="12">
        <f t="shared" si="63"/>
        <v>-5.10037835415953</v>
      </c>
      <c r="G774">
        <f t="shared" si="64"/>
        <v>3.9984628555220016</v>
      </c>
    </row>
    <row r="775" spans="1:7" ht="13.5">
      <c r="A775">
        <v>7.73</v>
      </c>
      <c r="B775">
        <v>0</v>
      </c>
      <c r="C775" s="9">
        <f t="shared" si="60"/>
        <v>0</v>
      </c>
      <c r="D775" s="12">
        <f t="shared" si="61"/>
        <v>-83756.54127558277</v>
      </c>
      <c r="E775" s="12">
        <f t="shared" si="62"/>
        <v>0.5593971699662046</v>
      </c>
      <c r="F775" s="12">
        <f t="shared" si="63"/>
        <v>-5.111184240503088</v>
      </c>
      <c r="G775">
        <f t="shared" si="64"/>
        <v>3.9984628555220016</v>
      </c>
    </row>
    <row r="776" spans="1:7" ht="13.5">
      <c r="A776">
        <v>7.74</v>
      </c>
      <c r="B776">
        <v>0</v>
      </c>
      <c r="C776" s="9">
        <f t="shared" si="60"/>
        <v>0</v>
      </c>
      <c r="D776" s="12">
        <f t="shared" si="61"/>
        <v>-83974.89651443124</v>
      </c>
      <c r="E776" s="12">
        <f t="shared" si="62"/>
        <v>0.5590401961400981</v>
      </c>
      <c r="F776" s="12">
        <f t="shared" si="63"/>
        <v>-5.121990126846646</v>
      </c>
      <c r="G776">
        <f t="shared" si="64"/>
        <v>3.9984628555220016</v>
      </c>
    </row>
    <row r="777" spans="1:7" ht="13.5">
      <c r="A777">
        <v>7.75</v>
      </c>
      <c r="B777">
        <v>0</v>
      </c>
      <c r="C777" s="9">
        <f t="shared" si="60"/>
        <v>0</v>
      </c>
      <c r="D777" s="12">
        <f t="shared" si="61"/>
        <v>-84193.53599788644</v>
      </c>
      <c r="E777" s="12">
        <f t="shared" si="62"/>
        <v>0.5586839048409964</v>
      </c>
      <c r="F777" s="12">
        <f t="shared" si="63"/>
        <v>-5.132796013190204</v>
      </c>
      <c r="G777">
        <f t="shared" si="64"/>
        <v>3.9984628555220016</v>
      </c>
    </row>
    <row r="778" spans="1:7" ht="13.5">
      <c r="A778">
        <v>7.76</v>
      </c>
      <c r="B778">
        <v>0</v>
      </c>
      <c r="C778" s="9">
        <f t="shared" si="60"/>
        <v>0</v>
      </c>
      <c r="D778" s="12">
        <f t="shared" si="61"/>
        <v>-84412.45972594841</v>
      </c>
      <c r="E778" s="12">
        <f t="shared" si="62"/>
        <v>0.5583282938967044</v>
      </c>
      <c r="F778" s="12">
        <f t="shared" si="63"/>
        <v>-5.1436018995337625</v>
      </c>
      <c r="G778">
        <f t="shared" si="64"/>
        <v>3.9984628555220016</v>
      </c>
    </row>
    <row r="779" spans="1:7" ht="13.5">
      <c r="A779">
        <v>7.77</v>
      </c>
      <c r="B779">
        <v>0</v>
      </c>
      <c r="C779" s="9">
        <f t="shared" si="60"/>
        <v>0</v>
      </c>
      <c r="D779" s="12">
        <f t="shared" si="61"/>
        <v>-84631.66769861711</v>
      </c>
      <c r="E779" s="12">
        <f t="shared" si="62"/>
        <v>0.5579733611446926</v>
      </c>
      <c r="F779" s="12">
        <f t="shared" si="63"/>
        <v>-5.1544077858773205</v>
      </c>
      <c r="G779">
        <f t="shared" si="64"/>
        <v>3.9984628555220016</v>
      </c>
    </row>
    <row r="780" spans="1:7" ht="13.5">
      <c r="A780">
        <v>7.78</v>
      </c>
      <c r="B780">
        <v>0</v>
      </c>
      <c r="C780" s="9">
        <f t="shared" si="60"/>
        <v>0</v>
      </c>
      <c r="D780" s="12">
        <f t="shared" si="61"/>
        <v>-84851.15991589261</v>
      </c>
      <c r="E780" s="12">
        <f t="shared" si="62"/>
        <v>0.5576191044320431</v>
      </c>
      <c r="F780" s="12">
        <f t="shared" si="63"/>
        <v>-5.16521367222088</v>
      </c>
      <c r="G780">
        <f t="shared" si="64"/>
        <v>3.9984628555220016</v>
      </c>
    </row>
    <row r="781" spans="1:7" ht="13.5">
      <c r="A781">
        <v>7.79</v>
      </c>
      <c r="B781">
        <v>0</v>
      </c>
      <c r="C781" s="9">
        <f t="shared" si="60"/>
        <v>0</v>
      </c>
      <c r="D781" s="12">
        <f t="shared" si="61"/>
        <v>-85070.93637777482</v>
      </c>
      <c r="E781" s="12">
        <f t="shared" si="62"/>
        <v>0.5572655216153938</v>
      </c>
      <c r="F781" s="12">
        <f t="shared" si="63"/>
        <v>-5.176019558564438</v>
      </c>
      <c r="G781">
        <f t="shared" si="64"/>
        <v>3.9984628555220016</v>
      </c>
    </row>
    <row r="782" spans="1:7" ht="13.5">
      <c r="A782">
        <v>7.8</v>
      </c>
      <c r="B782">
        <v>0</v>
      </c>
      <c r="C782" s="9">
        <f t="shared" si="60"/>
        <v>0</v>
      </c>
      <c r="D782" s="12">
        <f t="shared" si="61"/>
        <v>-85290.99708426381</v>
      </c>
      <c r="E782" s="12">
        <f t="shared" si="62"/>
        <v>0.5569126105608839</v>
      </c>
      <c r="F782" s="12">
        <f t="shared" si="63"/>
        <v>-5.1868254449079965</v>
      </c>
      <c r="G782">
        <f t="shared" si="64"/>
        <v>3.9984628555220016</v>
      </c>
    </row>
    <row r="783" spans="1:7" ht="13.5">
      <c r="A783">
        <v>7.81</v>
      </c>
      <c r="B783">
        <v>0</v>
      </c>
      <c r="C783" s="9">
        <f t="shared" si="60"/>
        <v>0</v>
      </c>
      <c r="D783" s="12">
        <f t="shared" si="61"/>
        <v>-85511.34203535951</v>
      </c>
      <c r="E783" s="12">
        <f t="shared" si="62"/>
        <v>0.5565603691441008</v>
      </c>
      <c r="F783" s="12">
        <f t="shared" si="63"/>
        <v>-5.1976313312515545</v>
      </c>
      <c r="G783">
        <f t="shared" si="64"/>
        <v>3.9984628555220016</v>
      </c>
    </row>
    <row r="784" spans="1:7" ht="13.5">
      <c r="A784">
        <v>7.82</v>
      </c>
      <c r="B784">
        <v>0</v>
      </c>
      <c r="C784" s="9">
        <f t="shared" si="60"/>
        <v>0</v>
      </c>
      <c r="D784" s="12">
        <f t="shared" si="61"/>
        <v>-85731.971231062</v>
      </c>
      <c r="E784" s="12">
        <f t="shared" si="62"/>
        <v>0.5562087952500248</v>
      </c>
      <c r="F784" s="12">
        <f t="shared" si="63"/>
        <v>-5.208437217595113</v>
      </c>
      <c r="G784">
        <f t="shared" si="64"/>
        <v>3.9984628555220016</v>
      </c>
    </row>
    <row r="785" spans="1:7" ht="13.5">
      <c r="A785">
        <v>7.83</v>
      </c>
      <c r="B785">
        <v>0</v>
      </c>
      <c r="C785" s="9">
        <f t="shared" si="60"/>
        <v>0</v>
      </c>
      <c r="D785" s="12">
        <f t="shared" si="61"/>
        <v>-85952.88467137124</v>
      </c>
      <c r="E785" s="12">
        <f t="shared" si="62"/>
        <v>0.5558578867729775</v>
      </c>
      <c r="F785" s="12">
        <f t="shared" si="63"/>
        <v>-5.219243103938671</v>
      </c>
      <c r="G785">
        <f t="shared" si="64"/>
        <v>3.9984628555220016</v>
      </c>
    </row>
    <row r="786" spans="1:7" ht="13.5">
      <c r="A786">
        <v>7.84</v>
      </c>
      <c r="B786">
        <v>0</v>
      </c>
      <c r="C786" s="9">
        <f t="shared" si="60"/>
        <v>0</v>
      </c>
      <c r="D786" s="12">
        <f t="shared" si="61"/>
        <v>-86174.0823562872</v>
      </c>
      <c r="E786" s="12">
        <f t="shared" si="62"/>
        <v>0.5555076416165676</v>
      </c>
      <c r="F786" s="12">
        <f t="shared" si="63"/>
        <v>-5.230048990282229</v>
      </c>
      <c r="G786">
        <f t="shared" si="64"/>
        <v>3.9984628555220016</v>
      </c>
    </row>
    <row r="787" spans="1:7" ht="13.5">
      <c r="A787">
        <v>7.85</v>
      </c>
      <c r="B787">
        <v>0</v>
      </c>
      <c r="C787" s="9">
        <f t="shared" si="60"/>
        <v>0</v>
      </c>
      <c r="D787" s="12">
        <f t="shared" si="61"/>
        <v>-86395.56428580993</v>
      </c>
      <c r="E787" s="12">
        <f t="shared" si="62"/>
        <v>0.5551580576936387</v>
      </c>
      <c r="F787" s="12">
        <f t="shared" si="63"/>
        <v>-5.2408548766257885</v>
      </c>
      <c r="G787">
        <f t="shared" si="64"/>
        <v>3.9984628555220016</v>
      </c>
    </row>
    <row r="788" spans="1:7" ht="13.5">
      <c r="A788">
        <v>7.86</v>
      </c>
      <c r="B788">
        <v>0</v>
      </c>
      <c r="C788" s="9">
        <f t="shared" si="60"/>
        <v>0</v>
      </c>
      <c r="D788" s="12">
        <f t="shared" si="61"/>
        <v>-86617.33045993943</v>
      </c>
      <c r="E788" s="12">
        <f t="shared" si="62"/>
        <v>0.5548091329262169</v>
      </c>
      <c r="F788" s="12">
        <f t="shared" si="63"/>
        <v>-5.251660762969347</v>
      </c>
      <c r="G788">
        <f t="shared" si="64"/>
        <v>3.9984628555220016</v>
      </c>
    </row>
    <row r="789" spans="1:7" ht="13.5">
      <c r="A789">
        <v>7.87</v>
      </c>
      <c r="B789">
        <v>0</v>
      </c>
      <c r="C789" s="9">
        <f t="shared" si="60"/>
        <v>0</v>
      </c>
      <c r="D789" s="12">
        <f t="shared" si="61"/>
        <v>-86839.38087867564</v>
      </c>
      <c r="E789" s="12">
        <f t="shared" si="62"/>
        <v>0.5544608652454597</v>
      </c>
      <c r="F789" s="12">
        <f t="shared" si="63"/>
        <v>-5.262466649312905</v>
      </c>
      <c r="G789">
        <f t="shared" si="64"/>
        <v>3.9984628555220016</v>
      </c>
    </row>
    <row r="790" spans="1:7" ht="13.5">
      <c r="A790">
        <v>7.88</v>
      </c>
      <c r="B790">
        <v>0</v>
      </c>
      <c r="C790" s="9">
        <f t="shared" si="60"/>
        <v>0</v>
      </c>
      <c r="D790" s="12">
        <f t="shared" si="61"/>
        <v>-87061.71554201863</v>
      </c>
      <c r="E790" s="12">
        <f t="shared" si="62"/>
        <v>0.554113252591603</v>
      </c>
      <c r="F790" s="12">
        <f t="shared" si="63"/>
        <v>-5.273272535656463</v>
      </c>
      <c r="G790">
        <f t="shared" si="64"/>
        <v>3.9984628555220016</v>
      </c>
    </row>
    <row r="791" spans="1:7" ht="13.5">
      <c r="A791">
        <v>7.89</v>
      </c>
      <c r="B791">
        <v>0</v>
      </c>
      <c r="C791" s="9">
        <f t="shared" si="60"/>
        <v>0</v>
      </c>
      <c r="D791" s="12">
        <f t="shared" si="61"/>
        <v>-87284.33444996836</v>
      </c>
      <c r="E791" s="12">
        <f t="shared" si="62"/>
        <v>0.5537662929139116</v>
      </c>
      <c r="F791" s="12">
        <f t="shared" si="63"/>
        <v>-5.284078422000021</v>
      </c>
      <c r="G791">
        <f t="shared" si="64"/>
        <v>3.9984628555220016</v>
      </c>
    </row>
    <row r="792" spans="1:7" ht="13.5">
      <c r="A792">
        <v>7.9</v>
      </c>
      <c r="B792">
        <v>0</v>
      </c>
      <c r="C792" s="9">
        <f t="shared" si="60"/>
        <v>0</v>
      </c>
      <c r="D792" s="12">
        <f t="shared" si="61"/>
        <v>-87507.23760252485</v>
      </c>
      <c r="E792" s="12">
        <f t="shared" si="62"/>
        <v>0.5534199841706269</v>
      </c>
      <c r="F792" s="12">
        <f t="shared" si="63"/>
        <v>-5.294884308343581</v>
      </c>
      <c r="G792">
        <f t="shared" si="64"/>
        <v>3.9984628555220016</v>
      </c>
    </row>
    <row r="793" spans="1:7" ht="13.5">
      <c r="A793">
        <v>7.91</v>
      </c>
      <c r="B793">
        <v>0</v>
      </c>
      <c r="C793" s="9">
        <f t="shared" si="60"/>
        <v>0</v>
      </c>
      <c r="D793" s="12">
        <f t="shared" si="61"/>
        <v>-87730.42499968808</v>
      </c>
      <c r="E793" s="12">
        <f t="shared" si="62"/>
        <v>0.5530743243289176</v>
      </c>
      <c r="F793" s="12">
        <f t="shared" si="63"/>
        <v>-5.305690194687139</v>
      </c>
      <c r="G793">
        <f t="shared" si="64"/>
        <v>3.9984628555220016</v>
      </c>
    </row>
    <row r="794" spans="1:7" ht="13.5">
      <c r="A794">
        <v>7.92</v>
      </c>
      <c r="B794">
        <v>0</v>
      </c>
      <c r="C794" s="9">
        <f t="shared" si="60"/>
        <v>0</v>
      </c>
      <c r="D794" s="12">
        <f t="shared" si="61"/>
        <v>-87953.8966414581</v>
      </c>
      <c r="E794" s="12">
        <f t="shared" si="62"/>
        <v>0.5527293113648288</v>
      </c>
      <c r="F794" s="12">
        <f t="shared" si="63"/>
        <v>-5.316496081030697</v>
      </c>
      <c r="G794">
        <f t="shared" si="64"/>
        <v>3.9984628555220016</v>
      </c>
    </row>
    <row r="795" spans="1:7" ht="13.5">
      <c r="A795">
        <v>7.93</v>
      </c>
      <c r="B795">
        <v>0</v>
      </c>
      <c r="C795" s="9">
        <f t="shared" si="60"/>
        <v>0</v>
      </c>
      <c r="D795" s="12">
        <f t="shared" si="61"/>
        <v>-88177.65252783481</v>
      </c>
      <c r="E795" s="12">
        <f t="shared" si="62"/>
        <v>0.5523849432632327</v>
      </c>
      <c r="F795" s="12">
        <f t="shared" si="63"/>
        <v>-5.327301967374255</v>
      </c>
      <c r="G795">
        <f t="shared" si="64"/>
        <v>3.9984628555220016</v>
      </c>
    </row>
    <row r="796" spans="1:7" ht="13.5">
      <c r="A796">
        <v>7.94</v>
      </c>
      <c r="B796">
        <v>0</v>
      </c>
      <c r="C796" s="9">
        <f t="shared" si="60"/>
        <v>0</v>
      </c>
      <c r="D796" s="12">
        <f t="shared" si="61"/>
        <v>-88401.69265881831</v>
      </c>
      <c r="E796" s="12">
        <f t="shared" si="62"/>
        <v>0.552041218017779</v>
      </c>
      <c r="F796" s="12">
        <f t="shared" si="63"/>
        <v>-5.338107853717813</v>
      </c>
      <c r="G796">
        <f t="shared" si="64"/>
        <v>3.9984628555220016</v>
      </c>
    </row>
    <row r="797" spans="1:7" ht="13.5">
      <c r="A797">
        <v>7.95</v>
      </c>
      <c r="B797">
        <v>0</v>
      </c>
      <c r="C797" s="9">
        <f t="shared" si="60"/>
        <v>0</v>
      </c>
      <c r="D797" s="12">
        <f t="shared" si="61"/>
        <v>-88626.01703440856</v>
      </c>
      <c r="E797" s="12">
        <f t="shared" si="62"/>
        <v>0.5516981336308455</v>
      </c>
      <c r="F797" s="12">
        <f t="shared" si="63"/>
        <v>-5.348913740061371</v>
      </c>
      <c r="G797">
        <f t="shared" si="64"/>
        <v>3.9984628555220016</v>
      </c>
    </row>
    <row r="798" spans="1:7" ht="13.5">
      <c r="A798">
        <v>7.96</v>
      </c>
      <c r="B798">
        <v>0</v>
      </c>
      <c r="C798" s="9">
        <f t="shared" si="60"/>
        <v>0</v>
      </c>
      <c r="D798" s="12">
        <f t="shared" si="61"/>
        <v>-88850.62565460554</v>
      </c>
      <c r="E798" s="12">
        <f t="shared" si="62"/>
        <v>0.5513556881134901</v>
      </c>
      <c r="F798" s="12">
        <f t="shared" si="63"/>
        <v>-5.359719626404929</v>
      </c>
      <c r="G798">
        <f t="shared" si="64"/>
        <v>3.9984628555220016</v>
      </c>
    </row>
    <row r="799" spans="1:7" ht="13.5">
      <c r="A799">
        <v>7.97</v>
      </c>
      <c r="B799">
        <v>0</v>
      </c>
      <c r="C799" s="9">
        <f t="shared" si="60"/>
        <v>0</v>
      </c>
      <c r="D799" s="12">
        <f t="shared" si="61"/>
        <v>-89075.51851940929</v>
      </c>
      <c r="E799" s="12">
        <f t="shared" si="62"/>
        <v>0.5510138794854016</v>
      </c>
      <c r="F799" s="12">
        <f t="shared" si="63"/>
        <v>-5.370525512748487</v>
      </c>
      <c r="G799">
        <f t="shared" si="64"/>
        <v>3.9984628555220016</v>
      </c>
    </row>
    <row r="800" spans="1:7" ht="13.5">
      <c r="A800">
        <v>7.98</v>
      </c>
      <c r="B800">
        <v>0</v>
      </c>
      <c r="C800" s="9">
        <f t="shared" si="60"/>
        <v>0</v>
      </c>
      <c r="D800" s="12">
        <f t="shared" si="61"/>
        <v>-89300.6956288198</v>
      </c>
      <c r="E800" s="12">
        <f t="shared" si="62"/>
        <v>0.5506727057748518</v>
      </c>
      <c r="F800" s="12">
        <f t="shared" si="63"/>
        <v>-5.381331399092047</v>
      </c>
      <c r="G800">
        <f t="shared" si="64"/>
        <v>3.9984628555220016</v>
      </c>
    </row>
    <row r="801" spans="1:7" ht="13.5">
      <c r="A801">
        <v>7.99</v>
      </c>
      <c r="B801">
        <v>0</v>
      </c>
      <c r="C801" s="9">
        <f t="shared" si="60"/>
        <v>0</v>
      </c>
      <c r="D801" s="12">
        <f t="shared" si="61"/>
        <v>-89526.15698283703</v>
      </c>
      <c r="E801" s="12">
        <f t="shared" si="62"/>
        <v>0.5503321650186482</v>
      </c>
      <c r="F801" s="12">
        <f t="shared" si="63"/>
        <v>-5.392137285435605</v>
      </c>
      <c r="G801">
        <f t="shared" si="64"/>
        <v>3.9984628555220016</v>
      </c>
    </row>
    <row r="802" spans="1:7" ht="13.5">
      <c r="A802">
        <v>8</v>
      </c>
      <c r="B802">
        <v>0</v>
      </c>
      <c r="C802" s="9">
        <f t="shared" si="60"/>
        <v>0</v>
      </c>
      <c r="D802" s="12">
        <f t="shared" si="61"/>
        <v>-89751.90258146104</v>
      </c>
      <c r="E802" s="12">
        <f t="shared" si="62"/>
        <v>0.549992255262086</v>
      </c>
      <c r="F802" s="12">
        <f t="shared" si="63"/>
        <v>-5.402943171779163</v>
      </c>
      <c r="G802">
        <f t="shared" si="64"/>
        <v>3.9984628555220016</v>
      </c>
    </row>
    <row r="803" spans="1:7" ht="13.5">
      <c r="A803">
        <v>8.01</v>
      </c>
      <c r="B803">
        <v>0</v>
      </c>
      <c r="C803" s="9">
        <f t="shared" si="60"/>
        <v>0</v>
      </c>
      <c r="D803" s="12">
        <f t="shared" si="61"/>
        <v>-89977.93242469178</v>
      </c>
      <c r="E803" s="12">
        <f t="shared" si="62"/>
        <v>0.5496529745589009</v>
      </c>
      <c r="F803" s="12">
        <f t="shared" si="63"/>
        <v>-5.413749058122721</v>
      </c>
      <c r="G803">
        <f t="shared" si="64"/>
        <v>3.9984628555220016</v>
      </c>
    </row>
    <row r="804" spans="1:7" ht="13.5">
      <c r="A804">
        <v>8.02</v>
      </c>
      <c r="B804">
        <v>0</v>
      </c>
      <c r="C804" s="9">
        <f t="shared" si="60"/>
        <v>0</v>
      </c>
      <c r="D804" s="12">
        <f t="shared" si="61"/>
        <v>-90204.24651252928</v>
      </c>
      <c r="E804" s="12">
        <f t="shared" si="62"/>
        <v>0.5493143209712233</v>
      </c>
      <c r="F804" s="12">
        <f t="shared" si="63"/>
        <v>-5.424554944466279</v>
      </c>
      <c r="G804">
        <f t="shared" si="64"/>
        <v>3.9984628555220016</v>
      </c>
    </row>
    <row r="805" spans="1:7" ht="13.5">
      <c r="A805">
        <v>8.03</v>
      </c>
      <c r="B805">
        <v>0</v>
      </c>
      <c r="C805" s="9">
        <f t="shared" si="60"/>
        <v>0</v>
      </c>
      <c r="D805" s="12">
        <f t="shared" si="61"/>
        <v>-90430.84484497353</v>
      </c>
      <c r="E805" s="12">
        <f t="shared" si="62"/>
        <v>0.5489762925695302</v>
      </c>
      <c r="F805" s="12">
        <f t="shared" si="63"/>
        <v>-5.435360830809837</v>
      </c>
      <c r="G805">
        <f t="shared" si="64"/>
        <v>3.9984628555220016</v>
      </c>
    </row>
    <row r="806" spans="1:7" ht="13.5">
      <c r="A806">
        <v>8.04</v>
      </c>
      <c r="B806">
        <v>0</v>
      </c>
      <c r="C806" s="9">
        <f t="shared" si="60"/>
        <v>0</v>
      </c>
      <c r="D806" s="12">
        <f t="shared" si="61"/>
        <v>-90657.72742202453</v>
      </c>
      <c r="E806" s="12">
        <f t="shared" si="62"/>
        <v>0.5486388874326004</v>
      </c>
      <c r="F806" s="12">
        <f t="shared" si="63"/>
        <v>-5.446166717153395</v>
      </c>
      <c r="G806">
        <f t="shared" si="64"/>
        <v>3.9984628555220016</v>
      </c>
    </row>
    <row r="807" spans="1:7" ht="13.5">
      <c r="A807">
        <v>8.05</v>
      </c>
      <c r="B807">
        <v>0</v>
      </c>
      <c r="C807" s="9">
        <f t="shared" si="60"/>
        <v>0</v>
      </c>
      <c r="D807" s="12">
        <f t="shared" si="61"/>
        <v>-90884.89424368234</v>
      </c>
      <c r="E807" s="12">
        <f t="shared" si="62"/>
        <v>0.548302103647468</v>
      </c>
      <c r="F807" s="12">
        <f t="shared" si="63"/>
        <v>-5.456972603496955</v>
      </c>
      <c r="G807">
        <f t="shared" si="64"/>
        <v>3.9984628555220016</v>
      </c>
    </row>
    <row r="808" spans="1:7" ht="13.5">
      <c r="A808">
        <v>8.06</v>
      </c>
      <c r="B808">
        <v>0</v>
      </c>
      <c r="C808" s="9">
        <f t="shared" si="60"/>
        <v>0</v>
      </c>
      <c r="D808" s="12">
        <f t="shared" si="61"/>
        <v>-91112.34530994682</v>
      </c>
      <c r="E808" s="12">
        <f t="shared" si="62"/>
        <v>0.5479659393093772</v>
      </c>
      <c r="F808" s="12">
        <f t="shared" si="63"/>
        <v>-5.467778489840513</v>
      </c>
      <c r="G808">
        <f t="shared" si="64"/>
        <v>3.9984628555220016</v>
      </c>
    </row>
    <row r="809" spans="1:7" ht="13.5">
      <c r="A809">
        <v>8.07</v>
      </c>
      <c r="B809">
        <v>0</v>
      </c>
      <c r="C809" s="9">
        <f t="shared" si="60"/>
        <v>0</v>
      </c>
      <c r="D809" s="12">
        <f t="shared" si="61"/>
        <v>-91340.08062081809</v>
      </c>
      <c r="E809" s="12">
        <f t="shared" si="62"/>
        <v>0.5476303925217366</v>
      </c>
      <c r="F809" s="12">
        <f t="shared" si="63"/>
        <v>-5.478584376184071</v>
      </c>
      <c r="G809">
        <f t="shared" si="64"/>
        <v>3.9984628555220016</v>
      </c>
    </row>
    <row r="810" spans="1:7" ht="13.5">
      <c r="A810">
        <v>8.08</v>
      </c>
      <c r="B810">
        <v>0</v>
      </c>
      <c r="C810" s="9">
        <f t="shared" si="60"/>
        <v>0</v>
      </c>
      <c r="D810" s="12">
        <f t="shared" si="61"/>
        <v>-91568.10017629608</v>
      </c>
      <c r="E810" s="12">
        <f t="shared" si="62"/>
        <v>0.5472954613960743</v>
      </c>
      <c r="F810" s="12">
        <f t="shared" si="63"/>
        <v>-5.489390262527629</v>
      </c>
      <c r="G810">
        <f t="shared" si="64"/>
        <v>3.9984628555220016</v>
      </c>
    </row>
    <row r="811" spans="1:7" ht="13.5">
      <c r="A811">
        <v>8.09</v>
      </c>
      <c r="B811">
        <v>0</v>
      </c>
      <c r="C811" s="9">
        <f t="shared" si="60"/>
        <v>0</v>
      </c>
      <c r="D811" s="12">
        <f t="shared" si="61"/>
        <v>-91796.40397638085</v>
      </c>
      <c r="E811" s="12">
        <f t="shared" si="62"/>
        <v>0.5469611440519941</v>
      </c>
      <c r="F811" s="12">
        <f t="shared" si="63"/>
        <v>-5.500196148871187</v>
      </c>
      <c r="G811">
        <f t="shared" si="64"/>
        <v>3.9984628555220016</v>
      </c>
    </row>
    <row r="812" spans="1:7" ht="13.5">
      <c r="A812">
        <v>8.1</v>
      </c>
      <c r="B812">
        <v>0</v>
      </c>
      <c r="C812" s="9">
        <f t="shared" si="60"/>
        <v>0</v>
      </c>
      <c r="D812" s="12">
        <f t="shared" si="61"/>
        <v>-92024.99202107235</v>
      </c>
      <c r="E812" s="12">
        <f t="shared" si="62"/>
        <v>0.5466274386171298</v>
      </c>
      <c r="F812" s="12">
        <f t="shared" si="63"/>
        <v>-5.511002035214745</v>
      </c>
      <c r="G812">
        <f t="shared" si="64"/>
        <v>3.9984628555220016</v>
      </c>
    </row>
    <row r="813" spans="1:7" ht="13.5">
      <c r="A813">
        <v>8.11</v>
      </c>
      <c r="B813">
        <v>0</v>
      </c>
      <c r="C813" s="9">
        <f t="shared" si="60"/>
        <v>0</v>
      </c>
      <c r="D813" s="12">
        <f t="shared" si="61"/>
        <v>-92253.86431037063</v>
      </c>
      <c r="E813" s="12">
        <f t="shared" si="62"/>
        <v>0.5462943432271026</v>
      </c>
      <c r="F813" s="12">
        <f t="shared" si="63"/>
        <v>-5.521807921558303</v>
      </c>
      <c r="G813">
        <f t="shared" si="64"/>
        <v>3.9984628555220016</v>
      </c>
    </row>
    <row r="814" spans="1:7" ht="13.5">
      <c r="A814">
        <v>8.12</v>
      </c>
      <c r="B814">
        <v>0</v>
      </c>
      <c r="C814" s="9">
        <f t="shared" si="60"/>
        <v>0</v>
      </c>
      <c r="D814" s="12">
        <f t="shared" si="61"/>
        <v>-92483.02084427561</v>
      </c>
      <c r="E814" s="12">
        <f t="shared" si="62"/>
        <v>0.5459618560254758</v>
      </c>
      <c r="F814" s="12">
        <f t="shared" si="63"/>
        <v>-5.532613807901861</v>
      </c>
      <c r="G814">
        <f t="shared" si="64"/>
        <v>3.9984628555220016</v>
      </c>
    </row>
    <row r="815" spans="1:7" ht="13.5">
      <c r="A815">
        <v>8.13</v>
      </c>
      <c r="B815">
        <v>0</v>
      </c>
      <c r="C815" s="9">
        <f t="shared" si="60"/>
        <v>0</v>
      </c>
      <c r="D815" s="12">
        <f t="shared" si="61"/>
        <v>-92712.46162278744</v>
      </c>
      <c r="E815" s="12">
        <f t="shared" si="62"/>
        <v>0.5456299751637128</v>
      </c>
      <c r="F815" s="12">
        <f t="shared" si="63"/>
        <v>-5.543419694245421</v>
      </c>
      <c r="G815">
        <f t="shared" si="64"/>
        <v>3.9984628555220016</v>
      </c>
    </row>
    <row r="816" spans="1:7" ht="13.5">
      <c r="A816">
        <v>8.14</v>
      </c>
      <c r="B816">
        <v>0</v>
      </c>
      <c r="C816" s="9">
        <f t="shared" si="60"/>
        <v>0</v>
      </c>
      <c r="D816" s="12">
        <f t="shared" si="61"/>
        <v>-92942.18664590597</v>
      </c>
      <c r="E816" s="12">
        <f t="shared" si="62"/>
        <v>0.5452986988011331</v>
      </c>
      <c r="F816" s="12">
        <f t="shared" si="63"/>
        <v>-5.554225580588979</v>
      </c>
      <c r="G816">
        <f t="shared" si="64"/>
        <v>3.9984628555220016</v>
      </c>
    </row>
    <row r="817" spans="1:7" ht="13.5">
      <c r="A817">
        <v>8.15</v>
      </c>
      <c r="B817">
        <v>0</v>
      </c>
      <c r="C817" s="9">
        <f t="shared" si="60"/>
        <v>0</v>
      </c>
      <c r="D817" s="12">
        <f t="shared" si="61"/>
        <v>-93172.1959136312</v>
      </c>
      <c r="E817" s="12">
        <f t="shared" si="62"/>
        <v>0.5449680251048699</v>
      </c>
      <c r="F817" s="12">
        <f t="shared" si="63"/>
        <v>-5.565031466932537</v>
      </c>
      <c r="G817">
        <f t="shared" si="64"/>
        <v>3.9984628555220016</v>
      </c>
    </row>
    <row r="818" spans="1:7" ht="13.5">
      <c r="A818">
        <v>8.16</v>
      </c>
      <c r="B818">
        <v>0</v>
      </c>
      <c r="C818" s="9">
        <f t="shared" si="60"/>
        <v>0</v>
      </c>
      <c r="D818" s="12">
        <f t="shared" si="61"/>
        <v>-93402.48942596324</v>
      </c>
      <c r="E818" s="12">
        <f t="shared" si="62"/>
        <v>0.5446379522498266</v>
      </c>
      <c r="F818" s="12">
        <f t="shared" si="63"/>
        <v>-5.575837353276097</v>
      </c>
      <c r="G818">
        <f t="shared" si="64"/>
        <v>3.9984628555220016</v>
      </c>
    </row>
    <row r="819" spans="1:7" ht="13.5">
      <c r="A819">
        <v>8.17</v>
      </c>
      <c r="B819">
        <v>0</v>
      </c>
      <c r="C819" s="9">
        <f t="shared" si="60"/>
        <v>0</v>
      </c>
      <c r="D819" s="12">
        <f t="shared" si="61"/>
        <v>-93633.067182902</v>
      </c>
      <c r="E819" s="12">
        <f t="shared" si="62"/>
        <v>0.5443084784186356</v>
      </c>
      <c r="F819" s="12">
        <f t="shared" si="63"/>
        <v>-5.586643239619655</v>
      </c>
      <c r="G819">
        <f t="shared" si="64"/>
        <v>3.9984628555220016</v>
      </c>
    </row>
    <row r="820" spans="1:7" ht="13.5">
      <c r="A820">
        <v>8.18</v>
      </c>
      <c r="B820">
        <v>0</v>
      </c>
      <c r="C820" s="9">
        <f t="shared" si="60"/>
        <v>0</v>
      </c>
      <c r="D820" s="12">
        <f t="shared" si="61"/>
        <v>-93863.92918444752</v>
      </c>
      <c r="E820" s="12">
        <f t="shared" si="62"/>
        <v>0.543979601801616</v>
      </c>
      <c r="F820" s="12">
        <f t="shared" si="63"/>
        <v>-5.597449125963213</v>
      </c>
      <c r="G820">
        <f t="shared" si="64"/>
        <v>3.9984628555220016</v>
      </c>
    </row>
    <row r="821" spans="1:7" ht="13.5">
      <c r="A821">
        <v>8.19</v>
      </c>
      <c r="B821">
        <v>0</v>
      </c>
      <c r="C821" s="9">
        <f t="shared" si="60"/>
        <v>0</v>
      </c>
      <c r="D821" s="12">
        <f t="shared" si="61"/>
        <v>-94095.07543059978</v>
      </c>
      <c r="E821" s="12">
        <f t="shared" si="62"/>
        <v>0.543651320596731</v>
      </c>
      <c r="F821" s="12">
        <f t="shared" si="63"/>
        <v>-5.608255012306771</v>
      </c>
      <c r="G821">
        <f t="shared" si="64"/>
        <v>3.9984628555220016</v>
      </c>
    </row>
    <row r="822" spans="1:7" ht="13.5">
      <c r="A822">
        <v>8.2</v>
      </c>
      <c r="B822">
        <v>0</v>
      </c>
      <c r="C822" s="9">
        <f t="shared" si="60"/>
        <v>0</v>
      </c>
      <c r="D822" s="12">
        <f t="shared" si="61"/>
        <v>-94326.50592135882</v>
      </c>
      <c r="E822" s="12">
        <f t="shared" si="62"/>
        <v>0.5433236330095477</v>
      </c>
      <c r="F822" s="12">
        <f t="shared" si="63"/>
        <v>-5.619060898650329</v>
      </c>
      <c r="G822">
        <f t="shared" si="64"/>
        <v>3.9984628555220016</v>
      </c>
    </row>
    <row r="823" spans="1:7" ht="13.5">
      <c r="A823">
        <v>8.21</v>
      </c>
      <c r="B823">
        <v>0</v>
      </c>
      <c r="C823" s="9">
        <f t="shared" si="60"/>
        <v>0</v>
      </c>
      <c r="D823" s="12">
        <f t="shared" si="61"/>
        <v>-94558.22065672462</v>
      </c>
      <c r="E823" s="12">
        <f t="shared" si="62"/>
        <v>0.5429965372531949</v>
      </c>
      <c r="F823" s="12">
        <f t="shared" si="63"/>
        <v>-5.629866784993889</v>
      </c>
      <c r="G823">
        <f t="shared" si="64"/>
        <v>3.9984628555220016</v>
      </c>
    </row>
    <row r="824" spans="1:7" ht="13.5">
      <c r="A824">
        <v>8.22</v>
      </c>
      <c r="B824">
        <v>0</v>
      </c>
      <c r="C824" s="9">
        <f t="shared" si="60"/>
        <v>0</v>
      </c>
      <c r="D824" s="12">
        <f t="shared" si="61"/>
        <v>-94790.21963669715</v>
      </c>
      <c r="E824" s="12">
        <f t="shared" si="62"/>
        <v>0.5426700315483228</v>
      </c>
      <c r="F824" s="12">
        <f t="shared" si="63"/>
        <v>-5.640672671337447</v>
      </c>
      <c r="G824">
        <f t="shared" si="64"/>
        <v>3.9984628555220016</v>
      </c>
    </row>
    <row r="825" spans="1:7" ht="13.5">
      <c r="A825">
        <v>8.23</v>
      </c>
      <c r="B825">
        <v>0</v>
      </c>
      <c r="C825" s="9">
        <f t="shared" si="60"/>
        <v>0</v>
      </c>
      <c r="D825" s="12">
        <f t="shared" si="61"/>
        <v>-95022.50286127643</v>
      </c>
      <c r="E825" s="12">
        <f t="shared" si="62"/>
        <v>0.5423441141230619</v>
      </c>
      <c r="F825" s="12">
        <f t="shared" si="63"/>
        <v>-5.651478557681005</v>
      </c>
      <c r="G825">
        <f t="shared" si="64"/>
        <v>3.9984628555220016</v>
      </c>
    </row>
    <row r="826" spans="1:7" ht="13.5">
      <c r="A826">
        <v>8.24</v>
      </c>
      <c r="B826">
        <v>0</v>
      </c>
      <c r="C826" s="9">
        <f t="shared" si="60"/>
        <v>0</v>
      </c>
      <c r="D826" s="12">
        <f t="shared" si="61"/>
        <v>-95255.07033046246</v>
      </c>
      <c r="E826" s="12">
        <f t="shared" si="62"/>
        <v>0.5420187832129832</v>
      </c>
      <c r="F826" s="12">
        <f t="shared" si="63"/>
        <v>-5.662284444024563</v>
      </c>
      <c r="G826">
        <f t="shared" si="64"/>
        <v>3.9984628555220016</v>
      </c>
    </row>
    <row r="827" spans="1:7" ht="13.5">
      <c r="A827">
        <v>8.25</v>
      </c>
      <c r="B827">
        <v>0</v>
      </c>
      <c r="C827" s="9">
        <f t="shared" si="60"/>
        <v>0</v>
      </c>
      <c r="D827" s="12">
        <f t="shared" si="61"/>
        <v>-95487.92204425523</v>
      </c>
      <c r="E827" s="12">
        <f t="shared" si="62"/>
        <v>0.5416940370610572</v>
      </c>
      <c r="F827" s="12">
        <f t="shared" si="63"/>
        <v>-5.6730903303681215</v>
      </c>
      <c r="G827">
        <f t="shared" si="64"/>
        <v>3.9984628555220016</v>
      </c>
    </row>
    <row r="828" spans="1:7" ht="13.5">
      <c r="A828">
        <v>8.26</v>
      </c>
      <c r="B828">
        <v>0</v>
      </c>
      <c r="C828" s="9">
        <f t="shared" si="60"/>
        <v>0</v>
      </c>
      <c r="D828" s="12">
        <f t="shared" si="61"/>
        <v>-95721.05800265477</v>
      </c>
      <c r="E828" s="12">
        <f t="shared" si="62"/>
        <v>0.541369873917615</v>
      </c>
      <c r="F828" s="12">
        <f t="shared" si="63"/>
        <v>-5.6838962167116795</v>
      </c>
      <c r="G828">
        <f t="shared" si="64"/>
        <v>3.9984628555220016</v>
      </c>
    </row>
    <row r="829" spans="1:7" ht="13.5">
      <c r="A829">
        <v>8.27</v>
      </c>
      <c r="B829">
        <v>0</v>
      </c>
      <c r="C829" s="9">
        <f t="shared" si="60"/>
        <v>0</v>
      </c>
      <c r="D829" s="12">
        <f t="shared" si="61"/>
        <v>-95954.47820566104</v>
      </c>
      <c r="E829" s="12">
        <f t="shared" si="62"/>
        <v>0.5410462920403079</v>
      </c>
      <c r="F829" s="12">
        <f t="shared" si="63"/>
        <v>-5.694702103055238</v>
      </c>
      <c r="G829">
        <f t="shared" si="64"/>
        <v>3.9984628555220016</v>
      </c>
    </row>
    <row r="830" spans="1:7" ht="13.5">
      <c r="A830">
        <v>8.28</v>
      </c>
      <c r="B830">
        <v>0</v>
      </c>
      <c r="C830" s="9">
        <f t="shared" si="60"/>
        <v>0</v>
      </c>
      <c r="D830" s="12">
        <f t="shared" si="61"/>
        <v>-96188.18265327408</v>
      </c>
      <c r="E830" s="12">
        <f t="shared" si="62"/>
        <v>0.5407232896940685</v>
      </c>
      <c r="F830" s="12">
        <f t="shared" si="63"/>
        <v>-5.705507989398796</v>
      </c>
      <c r="G830">
        <f t="shared" si="64"/>
        <v>3.9984628555220016</v>
      </c>
    </row>
    <row r="831" spans="1:7" ht="13.5">
      <c r="A831">
        <v>8.29</v>
      </c>
      <c r="B831">
        <v>0</v>
      </c>
      <c r="C831" s="9">
        <f t="shared" si="60"/>
        <v>0</v>
      </c>
      <c r="D831" s="12">
        <f t="shared" si="61"/>
        <v>-96422.17134549389</v>
      </c>
      <c r="E831" s="12">
        <f t="shared" si="62"/>
        <v>0.5404008651510719</v>
      </c>
      <c r="F831" s="12">
        <f t="shared" si="63"/>
        <v>-5.716313875742354</v>
      </c>
      <c r="G831">
        <f t="shared" si="64"/>
        <v>3.9984628555220016</v>
      </c>
    </row>
    <row r="832" spans="1:7" ht="13.5">
      <c r="A832">
        <v>8.3</v>
      </c>
      <c r="B832">
        <v>0</v>
      </c>
      <c r="C832" s="9">
        <f t="shared" si="60"/>
        <v>0</v>
      </c>
      <c r="D832" s="12">
        <f t="shared" si="61"/>
        <v>-96656.44428232043</v>
      </c>
      <c r="E832" s="12">
        <f t="shared" si="62"/>
        <v>0.540079016690696</v>
      </c>
      <c r="F832" s="12">
        <f t="shared" si="63"/>
        <v>-5.727119762085914</v>
      </c>
      <c r="G832">
        <f t="shared" si="64"/>
        <v>3.9984628555220016</v>
      </c>
    </row>
    <row r="833" spans="1:7" ht="13.5">
      <c r="A833">
        <v>8.31</v>
      </c>
      <c r="B833">
        <v>0</v>
      </c>
      <c r="C833" s="9">
        <f t="shared" si="60"/>
        <v>0</v>
      </c>
      <c r="D833" s="12">
        <f t="shared" si="61"/>
        <v>-96891.00146375374</v>
      </c>
      <c r="E833" s="12">
        <f t="shared" si="62"/>
        <v>0.539757742599484</v>
      </c>
      <c r="F833" s="12">
        <f t="shared" si="63"/>
        <v>-5.737925648429472</v>
      </c>
      <c r="G833">
        <f t="shared" si="64"/>
        <v>3.9984628555220016</v>
      </c>
    </row>
    <row r="834" spans="1:7" ht="13.5">
      <c r="A834">
        <v>8.32</v>
      </c>
      <c r="B834">
        <v>0</v>
      </c>
      <c r="C834" s="9">
        <f t="shared" si="60"/>
        <v>0</v>
      </c>
      <c r="D834" s="12">
        <f t="shared" si="61"/>
        <v>-97125.84288979376</v>
      </c>
      <c r="E834" s="12">
        <f t="shared" si="62"/>
        <v>0.539437041171105</v>
      </c>
      <c r="F834" s="12">
        <f t="shared" si="63"/>
        <v>-5.74873153477303</v>
      </c>
      <c r="G834">
        <f t="shared" si="64"/>
        <v>3.9984628555220016</v>
      </c>
    </row>
    <row r="835" spans="1:7" ht="13.5">
      <c r="A835">
        <v>8.33</v>
      </c>
      <c r="B835">
        <v>0</v>
      </c>
      <c r="C835" s="9">
        <f aca="true" t="shared" si="65" ref="C835:C898">IF(A835&lt;=$J$2,D835,IF(A835&lt;=2/3*$K$5,E835,IF(A835&lt;=$K$5,F835,0)))</f>
        <v>0</v>
      </c>
      <c r="D835" s="12">
        <f aca="true" t="shared" si="66" ref="D835:D898">2*$I$5/$H$5*A835*(1-(A835/(2*$H$5)))</f>
        <v>-97360.96856044057</v>
      </c>
      <c r="E835" s="12">
        <f aca="true" t="shared" si="67" ref="E835:E898">$I$2/SQRT(A835-$H$2)</f>
        <v>0.539116910706317</v>
      </c>
      <c r="F835" s="12">
        <f aca="true" t="shared" si="68" ref="F835:F898">-1*$K$2/($K$5-$J$5)*A835+1*$K$2/($K$5-$J$5)*$K$5</f>
        <v>-5.759537421116588</v>
      </c>
      <c r="G835">
        <f t="shared" si="64"/>
        <v>3.9984628555220016</v>
      </c>
    </row>
    <row r="836" spans="1:7" ht="13.5">
      <c r="A836">
        <v>8.34</v>
      </c>
      <c r="B836">
        <v>0</v>
      </c>
      <c r="C836" s="9">
        <f t="shared" si="65"/>
        <v>0</v>
      </c>
      <c r="D836" s="12">
        <f t="shared" si="66"/>
        <v>-97596.37847569409</v>
      </c>
      <c r="E836" s="12">
        <f t="shared" si="67"/>
        <v>0.5387973495129281</v>
      </c>
      <c r="F836" s="12">
        <f t="shared" si="68"/>
        <v>-5.770343307460146</v>
      </c>
      <c r="G836">
        <f aca="true" t="shared" si="69" ref="G836:G899">(C835+C836)*$A$3/2+G835</f>
        <v>3.9984628555220016</v>
      </c>
    </row>
    <row r="837" spans="1:7" ht="13.5">
      <c r="A837">
        <v>8.35</v>
      </c>
      <c r="B837">
        <v>0</v>
      </c>
      <c r="C837" s="9">
        <f t="shared" si="65"/>
        <v>0</v>
      </c>
      <c r="D837" s="12">
        <f t="shared" si="66"/>
        <v>-97832.0726355544</v>
      </c>
      <c r="E837" s="12">
        <f t="shared" si="67"/>
        <v>0.5384783559057599</v>
      </c>
      <c r="F837" s="12">
        <f t="shared" si="68"/>
        <v>-5.781149193803704</v>
      </c>
      <c r="G837">
        <f t="shared" si="69"/>
        <v>3.9984628555220016</v>
      </c>
    </row>
    <row r="838" spans="1:7" ht="13.5">
      <c r="A838">
        <v>8.36</v>
      </c>
      <c r="B838">
        <v>0</v>
      </c>
      <c r="C838" s="9">
        <f t="shared" si="65"/>
        <v>0</v>
      </c>
      <c r="D838" s="12">
        <f t="shared" si="66"/>
        <v>-98068.05104002143</v>
      </c>
      <c r="E838" s="12">
        <f t="shared" si="67"/>
        <v>0.5381599282066092</v>
      </c>
      <c r="F838" s="12">
        <f t="shared" si="68"/>
        <v>-5.791955080147262</v>
      </c>
      <c r="G838">
        <f t="shared" si="69"/>
        <v>3.9984628555220016</v>
      </c>
    </row>
    <row r="839" spans="1:7" ht="13.5">
      <c r="A839">
        <v>8.37</v>
      </c>
      <c r="B839">
        <v>0</v>
      </c>
      <c r="C839" s="9">
        <f t="shared" si="65"/>
        <v>0</v>
      </c>
      <c r="D839" s="12">
        <f t="shared" si="66"/>
        <v>-98304.31368909524</v>
      </c>
      <c r="E839" s="12">
        <f t="shared" si="67"/>
        <v>0.5378420647442118</v>
      </c>
      <c r="F839" s="12">
        <f t="shared" si="68"/>
        <v>-5.80276096649082</v>
      </c>
      <c r="G839">
        <f t="shared" si="69"/>
        <v>3.9984628555220016</v>
      </c>
    </row>
    <row r="840" spans="1:7" ht="13.5">
      <c r="A840">
        <v>8.38</v>
      </c>
      <c r="B840">
        <v>0</v>
      </c>
      <c r="C840" s="9">
        <f t="shared" si="65"/>
        <v>0</v>
      </c>
      <c r="D840" s="12">
        <f t="shared" si="66"/>
        <v>-98540.86058277584</v>
      </c>
      <c r="E840" s="12">
        <f t="shared" si="67"/>
        <v>0.537524763854205</v>
      </c>
      <c r="F840" s="12">
        <f t="shared" si="68"/>
        <v>-5.81356685283438</v>
      </c>
      <c r="G840">
        <f t="shared" si="69"/>
        <v>3.9984628555220016</v>
      </c>
    </row>
    <row r="841" spans="1:7" ht="13.5">
      <c r="A841">
        <v>8.39</v>
      </c>
      <c r="B841">
        <v>0</v>
      </c>
      <c r="C841" s="9">
        <f t="shared" si="65"/>
        <v>0</v>
      </c>
      <c r="D841" s="12">
        <f t="shared" si="66"/>
        <v>-98777.69172106312</v>
      </c>
      <c r="E841" s="12">
        <f t="shared" si="67"/>
        <v>0.5372080238790914</v>
      </c>
      <c r="F841" s="12">
        <f t="shared" si="68"/>
        <v>-5.824372739177938</v>
      </c>
      <c r="G841">
        <f t="shared" si="69"/>
        <v>3.9984628555220016</v>
      </c>
    </row>
    <row r="842" spans="1:7" ht="13.5">
      <c r="A842">
        <v>8.4</v>
      </c>
      <c r="B842">
        <v>0</v>
      </c>
      <c r="C842" s="9">
        <f t="shared" si="65"/>
        <v>0</v>
      </c>
      <c r="D842" s="12">
        <f t="shared" si="66"/>
        <v>-99014.80710395718</v>
      </c>
      <c r="E842" s="12">
        <f t="shared" si="67"/>
        <v>0.5368918431682023</v>
      </c>
      <c r="F842" s="12">
        <f t="shared" si="68"/>
        <v>-5.835178625521496</v>
      </c>
      <c r="G842">
        <f t="shared" si="69"/>
        <v>3.9984628555220016</v>
      </c>
    </row>
    <row r="843" spans="1:7" ht="13.5">
      <c r="A843">
        <v>8.41</v>
      </c>
      <c r="B843">
        <v>0</v>
      </c>
      <c r="C843" s="9">
        <f t="shared" si="65"/>
        <v>0</v>
      </c>
      <c r="D843" s="12">
        <f t="shared" si="66"/>
        <v>-99252.20673145796</v>
      </c>
      <c r="E843" s="12">
        <f t="shared" si="67"/>
        <v>0.5365762200776616</v>
      </c>
      <c r="F843" s="12">
        <f t="shared" si="68"/>
        <v>-5.845984511865054</v>
      </c>
      <c r="G843">
        <f t="shared" si="69"/>
        <v>3.9984628555220016</v>
      </c>
    </row>
    <row r="844" spans="1:7" ht="13.5">
      <c r="A844">
        <v>8.42</v>
      </c>
      <c r="B844">
        <v>0</v>
      </c>
      <c r="C844" s="9">
        <f t="shared" si="65"/>
        <v>0</v>
      </c>
      <c r="D844" s="12">
        <f t="shared" si="66"/>
        <v>-99489.89060356554</v>
      </c>
      <c r="E844" s="12">
        <f t="shared" si="67"/>
        <v>0.5362611529703503</v>
      </c>
      <c r="F844" s="12">
        <f t="shared" si="68"/>
        <v>-5.856790398208612</v>
      </c>
      <c r="G844">
        <f t="shared" si="69"/>
        <v>3.9984628555220016</v>
      </c>
    </row>
    <row r="845" spans="1:7" ht="13.5">
      <c r="A845">
        <v>8.43</v>
      </c>
      <c r="B845">
        <v>0</v>
      </c>
      <c r="C845" s="9">
        <f t="shared" si="65"/>
        <v>0</v>
      </c>
      <c r="D845" s="12">
        <f t="shared" si="66"/>
        <v>-99727.85872027982</v>
      </c>
      <c r="E845" s="12">
        <f t="shared" si="67"/>
        <v>0.53594664021587</v>
      </c>
      <c r="F845" s="12">
        <f t="shared" si="68"/>
        <v>-5.86759628455217</v>
      </c>
      <c r="G845">
        <f t="shared" si="69"/>
        <v>3.9984628555220016</v>
      </c>
    </row>
    <row r="846" spans="1:7" ht="13.5">
      <c r="A846">
        <v>8.44</v>
      </c>
      <c r="B846">
        <v>0</v>
      </c>
      <c r="C846" s="9">
        <f t="shared" si="65"/>
        <v>0</v>
      </c>
      <c r="D846" s="12">
        <f t="shared" si="66"/>
        <v>-99966.1110816009</v>
      </c>
      <c r="E846" s="12">
        <f t="shared" si="67"/>
        <v>0.5356326801905085</v>
      </c>
      <c r="F846" s="12">
        <f t="shared" si="68"/>
        <v>-5.878402170895728</v>
      </c>
      <c r="G846">
        <f t="shared" si="69"/>
        <v>3.9984628555220016</v>
      </c>
    </row>
    <row r="847" spans="1:7" ht="13.5">
      <c r="A847">
        <v>8.45</v>
      </c>
      <c r="B847">
        <v>0</v>
      </c>
      <c r="C847" s="9">
        <f t="shared" si="65"/>
        <v>0</v>
      </c>
      <c r="D847" s="12">
        <f t="shared" si="66"/>
        <v>-100204.64768752869</v>
      </c>
      <c r="E847" s="12">
        <f t="shared" si="67"/>
        <v>0.5353192712772036</v>
      </c>
      <c r="F847" s="12">
        <f t="shared" si="68"/>
        <v>-5.889208057239286</v>
      </c>
      <c r="G847">
        <f t="shared" si="69"/>
        <v>3.9984628555220016</v>
      </c>
    </row>
    <row r="848" spans="1:7" ht="13.5">
      <c r="A848">
        <v>8.46</v>
      </c>
      <c r="B848">
        <v>0</v>
      </c>
      <c r="C848" s="9">
        <f t="shared" si="65"/>
        <v>0</v>
      </c>
      <c r="D848" s="12">
        <f t="shared" si="66"/>
        <v>-100443.4685380633</v>
      </c>
      <c r="E848" s="12">
        <f t="shared" si="67"/>
        <v>0.5350064118655087</v>
      </c>
      <c r="F848" s="12">
        <f t="shared" si="68"/>
        <v>-5.900013943582846</v>
      </c>
      <c r="G848">
        <f t="shared" si="69"/>
        <v>3.9984628555220016</v>
      </c>
    </row>
    <row r="849" spans="1:7" ht="13.5">
      <c r="A849">
        <v>8.47</v>
      </c>
      <c r="B849">
        <v>0</v>
      </c>
      <c r="C849" s="9">
        <f t="shared" si="65"/>
        <v>0</v>
      </c>
      <c r="D849" s="12">
        <f t="shared" si="66"/>
        <v>-100682.5736332046</v>
      </c>
      <c r="E849" s="12">
        <f t="shared" si="67"/>
        <v>0.5346941003515582</v>
      </c>
      <c r="F849" s="12">
        <f t="shared" si="68"/>
        <v>-5.910819829926404</v>
      </c>
      <c r="G849">
        <f t="shared" si="69"/>
        <v>3.9984628555220016</v>
      </c>
    </row>
    <row r="850" spans="1:7" ht="13.5">
      <c r="A850">
        <v>8.48</v>
      </c>
      <c r="B850">
        <v>0</v>
      </c>
      <c r="C850" s="9">
        <f t="shared" si="65"/>
        <v>0</v>
      </c>
      <c r="D850" s="12">
        <f t="shared" si="66"/>
        <v>-100921.96297295266</v>
      </c>
      <c r="E850" s="12">
        <f t="shared" si="67"/>
        <v>0.5343823351380322</v>
      </c>
      <c r="F850" s="12">
        <f t="shared" si="68"/>
        <v>-5.921625716269964</v>
      </c>
      <c r="G850">
        <f t="shared" si="69"/>
        <v>3.9984628555220016</v>
      </c>
    </row>
    <row r="851" spans="1:7" ht="13.5">
      <c r="A851">
        <v>8.49</v>
      </c>
      <c r="B851">
        <v>0</v>
      </c>
      <c r="C851" s="9">
        <f t="shared" si="65"/>
        <v>0</v>
      </c>
      <c r="D851" s="12">
        <f t="shared" si="66"/>
        <v>-101161.63655730747</v>
      </c>
      <c r="E851" s="12">
        <f t="shared" si="67"/>
        <v>0.5340711146341233</v>
      </c>
      <c r="F851" s="12">
        <f t="shared" si="68"/>
        <v>-5.932431602613522</v>
      </c>
      <c r="G851">
        <f t="shared" si="69"/>
        <v>3.9984628555220016</v>
      </c>
    </row>
    <row r="852" spans="1:7" ht="13.5">
      <c r="A852">
        <v>8.5</v>
      </c>
      <c r="B852">
        <v>0</v>
      </c>
      <c r="C852" s="9">
        <f t="shared" si="65"/>
        <v>0</v>
      </c>
      <c r="D852" s="12">
        <f t="shared" si="66"/>
        <v>-101401.59438626903</v>
      </c>
      <c r="E852" s="12">
        <f t="shared" si="67"/>
        <v>0.5337604372555012</v>
      </c>
      <c r="F852" s="12">
        <f t="shared" si="68"/>
        <v>-5.94323748895708</v>
      </c>
      <c r="G852">
        <f t="shared" si="69"/>
        <v>3.9984628555220016</v>
      </c>
    </row>
    <row r="853" spans="1:7" ht="13.5">
      <c r="A853">
        <v>8.51</v>
      </c>
      <c r="B853">
        <v>0</v>
      </c>
      <c r="C853" s="9">
        <f t="shared" si="65"/>
        <v>0</v>
      </c>
      <c r="D853" s="12">
        <f t="shared" si="66"/>
        <v>-101641.83645983737</v>
      </c>
      <c r="E853" s="12">
        <f t="shared" si="67"/>
        <v>0.53345030142428</v>
      </c>
      <c r="F853" s="12">
        <f t="shared" si="68"/>
        <v>-5.954043375300638</v>
      </c>
      <c r="G853">
        <f t="shared" si="69"/>
        <v>3.9984628555220016</v>
      </c>
    </row>
    <row r="854" spans="1:7" ht="13.5">
      <c r="A854">
        <v>8.52</v>
      </c>
      <c r="B854">
        <v>0</v>
      </c>
      <c r="C854" s="9">
        <f t="shared" si="65"/>
        <v>0</v>
      </c>
      <c r="D854" s="12">
        <f t="shared" si="66"/>
        <v>-101882.36277801242</v>
      </c>
      <c r="E854" s="12">
        <f t="shared" si="67"/>
        <v>0.5331407055689837</v>
      </c>
      <c r="F854" s="12">
        <f t="shared" si="68"/>
        <v>-5.964849261644196</v>
      </c>
      <c r="G854">
        <f t="shared" si="69"/>
        <v>3.9984628555220016</v>
      </c>
    </row>
    <row r="855" spans="1:7" ht="13.5">
      <c r="A855">
        <v>8.53</v>
      </c>
      <c r="B855">
        <v>0</v>
      </c>
      <c r="C855" s="9">
        <f t="shared" si="65"/>
        <v>0</v>
      </c>
      <c r="D855" s="12">
        <f t="shared" si="66"/>
        <v>-102123.17334079425</v>
      </c>
      <c r="E855" s="12">
        <f t="shared" si="67"/>
        <v>0.5328316481245136</v>
      </c>
      <c r="F855" s="12">
        <f t="shared" si="68"/>
        <v>-5.975655147987754</v>
      </c>
      <c r="G855">
        <f t="shared" si="69"/>
        <v>3.9984628555220016</v>
      </c>
    </row>
    <row r="856" spans="1:7" ht="13.5">
      <c r="A856">
        <v>8.54</v>
      </c>
      <c r="B856">
        <v>0</v>
      </c>
      <c r="C856" s="9">
        <f t="shared" si="65"/>
        <v>0</v>
      </c>
      <c r="D856" s="12">
        <f t="shared" si="66"/>
        <v>-102364.2681481828</v>
      </c>
      <c r="E856" s="12">
        <f t="shared" si="67"/>
        <v>0.5325231275321141</v>
      </c>
      <c r="F856" s="12">
        <f t="shared" si="68"/>
        <v>-5.986461034331312</v>
      </c>
      <c r="G856">
        <f t="shared" si="69"/>
        <v>3.9984628555220016</v>
      </c>
    </row>
    <row r="857" spans="1:7" ht="13.5">
      <c r="A857">
        <v>8.55</v>
      </c>
      <c r="B857">
        <v>0</v>
      </c>
      <c r="C857" s="9">
        <f t="shared" si="65"/>
        <v>0</v>
      </c>
      <c r="D857" s="12">
        <f t="shared" si="66"/>
        <v>-102605.64720017818</v>
      </c>
      <c r="E857" s="12">
        <f t="shared" si="67"/>
        <v>0.5322151422393402</v>
      </c>
      <c r="F857" s="12">
        <f t="shared" si="68"/>
        <v>-5.997266920674872</v>
      </c>
      <c r="G857">
        <f t="shared" si="69"/>
        <v>3.9984628555220016</v>
      </c>
    </row>
    <row r="858" spans="1:7" ht="13.5">
      <c r="A858">
        <v>8.56</v>
      </c>
      <c r="B858">
        <v>0</v>
      </c>
      <c r="C858" s="9">
        <f t="shared" si="65"/>
        <v>0</v>
      </c>
      <c r="D858" s="12">
        <f t="shared" si="66"/>
        <v>-102847.31049678024</v>
      </c>
      <c r="E858" s="12">
        <f t="shared" si="67"/>
        <v>0.5319076907000249</v>
      </c>
      <c r="F858" s="12">
        <f t="shared" si="68"/>
        <v>-6.00807280701843</v>
      </c>
      <c r="G858">
        <f t="shared" si="69"/>
        <v>3.9984628555220016</v>
      </c>
    </row>
    <row r="859" spans="1:7" ht="13.5">
      <c r="A859">
        <v>8.57</v>
      </c>
      <c r="B859">
        <v>0</v>
      </c>
      <c r="C859" s="9">
        <f t="shared" si="65"/>
        <v>0</v>
      </c>
      <c r="D859" s="12">
        <f t="shared" si="66"/>
        <v>-103089.25803798907</v>
      </c>
      <c r="E859" s="12">
        <f t="shared" si="67"/>
        <v>0.5316007713742461</v>
      </c>
      <c r="F859" s="12">
        <f t="shared" si="68"/>
        <v>-6.018878693361988</v>
      </c>
      <c r="G859">
        <f t="shared" si="69"/>
        <v>3.9984628555220016</v>
      </c>
    </row>
    <row r="860" spans="1:7" ht="13.5">
      <c r="A860">
        <v>8.58</v>
      </c>
      <c r="B860">
        <v>0</v>
      </c>
      <c r="C860" s="9">
        <f t="shared" si="65"/>
        <v>0</v>
      </c>
      <c r="D860" s="12">
        <f t="shared" si="66"/>
        <v>-103331.48982380463</v>
      </c>
      <c r="E860" s="12">
        <f t="shared" si="67"/>
        <v>0.5312943827282948</v>
      </c>
      <c r="F860" s="12">
        <f t="shared" si="68"/>
        <v>-6.029684579705546</v>
      </c>
      <c r="G860">
        <f t="shared" si="69"/>
        <v>3.9984628555220016</v>
      </c>
    </row>
    <row r="861" spans="1:7" ht="13.5">
      <c r="A861">
        <v>8.59</v>
      </c>
      <c r="B861">
        <v>0</v>
      </c>
      <c r="C861" s="9">
        <f t="shared" si="65"/>
        <v>0</v>
      </c>
      <c r="D861" s="12">
        <f t="shared" si="66"/>
        <v>-103574.00585422697</v>
      </c>
      <c r="E861" s="12">
        <f t="shared" si="67"/>
        <v>0.5309885232346421</v>
      </c>
      <c r="F861" s="12">
        <f t="shared" si="68"/>
        <v>-6.040490466049104</v>
      </c>
      <c r="G861">
        <f t="shared" si="69"/>
        <v>3.9984628555220016</v>
      </c>
    </row>
    <row r="862" spans="1:7" ht="13.5">
      <c r="A862">
        <v>8.6</v>
      </c>
      <c r="B862">
        <v>0</v>
      </c>
      <c r="C862" s="9">
        <f t="shared" si="65"/>
        <v>0</v>
      </c>
      <c r="D862" s="12">
        <f t="shared" si="66"/>
        <v>-103816.80612925605</v>
      </c>
      <c r="E862" s="12">
        <f t="shared" si="67"/>
        <v>0.530683191371908</v>
      </c>
      <c r="F862" s="12">
        <f t="shared" si="68"/>
        <v>-6.051296352392662</v>
      </c>
      <c r="G862">
        <f t="shared" si="69"/>
        <v>3.9984628555220016</v>
      </c>
    </row>
    <row r="863" spans="1:7" ht="13.5">
      <c r="A863">
        <v>8.61</v>
      </c>
      <c r="B863">
        <v>0</v>
      </c>
      <c r="C863" s="9">
        <f t="shared" si="65"/>
        <v>0</v>
      </c>
      <c r="D863" s="12">
        <f t="shared" si="66"/>
        <v>-104059.89064889187</v>
      </c>
      <c r="E863" s="12">
        <f t="shared" si="67"/>
        <v>0.5303783856248291</v>
      </c>
      <c r="F863" s="12">
        <f t="shared" si="68"/>
        <v>-6.0621022387362204</v>
      </c>
      <c r="G863">
        <f t="shared" si="69"/>
        <v>3.9984628555220016</v>
      </c>
    </row>
    <row r="864" spans="1:7" ht="13.5">
      <c r="A864">
        <v>8.62</v>
      </c>
      <c r="B864">
        <v>0</v>
      </c>
      <c r="C864" s="9">
        <f t="shared" si="65"/>
        <v>0</v>
      </c>
      <c r="D864" s="12">
        <f t="shared" si="66"/>
        <v>-104303.25941313445</v>
      </c>
      <c r="E864" s="12">
        <f t="shared" si="67"/>
        <v>0.5300741044842274</v>
      </c>
      <c r="F864" s="12">
        <f t="shared" si="68"/>
        <v>-6.0729081250797785</v>
      </c>
      <c r="G864">
        <f t="shared" si="69"/>
        <v>3.9984628555220016</v>
      </c>
    </row>
    <row r="865" spans="1:7" ht="13.5">
      <c r="A865">
        <v>8.63</v>
      </c>
      <c r="B865">
        <v>0</v>
      </c>
      <c r="C865" s="9">
        <f t="shared" si="65"/>
        <v>0</v>
      </c>
      <c r="D865" s="12">
        <f t="shared" si="66"/>
        <v>-104546.91242198383</v>
      </c>
      <c r="E865" s="12">
        <f t="shared" si="67"/>
        <v>0.5297703464469785</v>
      </c>
      <c r="F865" s="12">
        <f t="shared" si="68"/>
        <v>-6.083714011423338</v>
      </c>
      <c r="G865">
        <f t="shared" si="69"/>
        <v>3.9984628555220016</v>
      </c>
    </row>
    <row r="866" spans="1:7" ht="13.5">
      <c r="A866">
        <v>8.64</v>
      </c>
      <c r="B866">
        <v>0</v>
      </c>
      <c r="C866" s="9">
        <f t="shared" si="65"/>
        <v>0</v>
      </c>
      <c r="D866" s="12">
        <f t="shared" si="66"/>
        <v>-104790.84967543992</v>
      </c>
      <c r="E866" s="12">
        <f t="shared" si="67"/>
        <v>0.5294671100159809</v>
      </c>
      <c r="F866" s="12">
        <f t="shared" si="68"/>
        <v>-6.094519897766896</v>
      </c>
      <c r="G866">
        <f t="shared" si="69"/>
        <v>3.9984628555220016</v>
      </c>
    </row>
    <row r="867" spans="1:7" ht="13.5">
      <c r="A867">
        <v>8.65</v>
      </c>
      <c r="B867">
        <v>0</v>
      </c>
      <c r="C867" s="9">
        <f t="shared" si="65"/>
        <v>0</v>
      </c>
      <c r="D867" s="12">
        <f t="shared" si="66"/>
        <v>-105035.07117350274</v>
      </c>
      <c r="E867" s="12">
        <f t="shared" si="67"/>
        <v>0.5291643937001246</v>
      </c>
      <c r="F867" s="12">
        <f t="shared" si="68"/>
        <v>-6.1053257841104545</v>
      </c>
      <c r="G867">
        <f t="shared" si="69"/>
        <v>3.9984628555220016</v>
      </c>
    </row>
    <row r="868" spans="1:7" ht="13.5">
      <c r="A868">
        <v>8.66</v>
      </c>
      <c r="B868">
        <v>0</v>
      </c>
      <c r="C868" s="9">
        <f t="shared" si="65"/>
        <v>0</v>
      </c>
      <c r="D868" s="12">
        <f t="shared" si="66"/>
        <v>-105279.57691617234</v>
      </c>
      <c r="E868" s="12">
        <f t="shared" si="67"/>
        <v>0.5288621960142602</v>
      </c>
      <c r="F868" s="12">
        <f t="shared" si="68"/>
        <v>-6.1161316704540125</v>
      </c>
      <c r="G868">
        <f t="shared" si="69"/>
        <v>3.9984628555220016</v>
      </c>
    </row>
    <row r="869" spans="1:7" ht="13.5">
      <c r="A869">
        <v>8.67</v>
      </c>
      <c r="B869">
        <v>0</v>
      </c>
      <c r="C869" s="9">
        <f t="shared" si="65"/>
        <v>0</v>
      </c>
      <c r="D869" s="12">
        <f t="shared" si="66"/>
        <v>-105524.36690344865</v>
      </c>
      <c r="E869" s="12">
        <f t="shared" si="67"/>
        <v>0.5285605154791692</v>
      </c>
      <c r="F869" s="12">
        <f t="shared" si="68"/>
        <v>-6.126937556797571</v>
      </c>
      <c r="G869">
        <f t="shared" si="69"/>
        <v>3.9984628555220016</v>
      </c>
    </row>
    <row r="870" spans="1:7" ht="13.5">
      <c r="A870">
        <v>8.68</v>
      </c>
      <c r="B870">
        <v>0</v>
      </c>
      <c r="C870" s="9">
        <f t="shared" si="65"/>
        <v>0</v>
      </c>
      <c r="D870" s="12">
        <f t="shared" si="66"/>
        <v>-105769.44113533177</v>
      </c>
      <c r="E870" s="12">
        <f t="shared" si="67"/>
        <v>0.5282593506215322</v>
      </c>
      <c r="F870" s="12">
        <f t="shared" si="68"/>
        <v>-6.137743443141129</v>
      </c>
      <c r="G870">
        <f t="shared" si="69"/>
        <v>3.9984628555220016</v>
      </c>
    </row>
    <row r="871" spans="1:7" ht="13.5">
      <c r="A871">
        <v>8.69</v>
      </c>
      <c r="B871">
        <v>0</v>
      </c>
      <c r="C871" s="9">
        <f t="shared" si="65"/>
        <v>0</v>
      </c>
      <c r="D871" s="12">
        <f t="shared" si="66"/>
        <v>-106014.79961182158</v>
      </c>
      <c r="E871" s="12">
        <f t="shared" si="67"/>
        <v>0.5279586999738999</v>
      </c>
      <c r="F871" s="12">
        <f t="shared" si="68"/>
        <v>-6.148549329484687</v>
      </c>
      <c r="G871">
        <f t="shared" si="69"/>
        <v>3.9984628555220016</v>
      </c>
    </row>
    <row r="872" spans="1:7" ht="13.5">
      <c r="A872">
        <v>8.7</v>
      </c>
      <c r="B872">
        <v>0</v>
      </c>
      <c r="C872" s="9">
        <f t="shared" si="65"/>
        <v>0</v>
      </c>
      <c r="D872" s="12">
        <f t="shared" si="66"/>
        <v>-106260.44233291819</v>
      </c>
      <c r="E872" s="12">
        <f t="shared" si="67"/>
        <v>0.5276585620746626</v>
      </c>
      <c r="F872" s="12">
        <f t="shared" si="68"/>
        <v>-6.159355215828245</v>
      </c>
      <c r="G872">
        <f t="shared" si="69"/>
        <v>3.9984628555220016</v>
      </c>
    </row>
    <row r="873" spans="1:7" ht="13.5">
      <c r="A873">
        <v>8.71</v>
      </c>
      <c r="B873">
        <v>0</v>
      </c>
      <c r="C873" s="9">
        <f t="shared" si="65"/>
        <v>0</v>
      </c>
      <c r="D873" s="12">
        <f t="shared" si="66"/>
        <v>-106506.36929862158</v>
      </c>
      <c r="E873" s="12">
        <f t="shared" si="67"/>
        <v>0.5273589354680198</v>
      </c>
      <c r="F873" s="12">
        <f t="shared" si="68"/>
        <v>-6.170161102171805</v>
      </c>
      <c r="G873">
        <f t="shared" si="69"/>
        <v>3.9984628555220016</v>
      </c>
    </row>
    <row r="874" spans="1:7" ht="13.5">
      <c r="A874">
        <v>8.72</v>
      </c>
      <c r="B874">
        <v>0</v>
      </c>
      <c r="C874" s="9">
        <f t="shared" si="65"/>
        <v>0</v>
      </c>
      <c r="D874" s="12">
        <f t="shared" si="66"/>
        <v>-106752.58050893166</v>
      </c>
      <c r="E874" s="12">
        <f t="shared" si="67"/>
        <v>0.5270598187039518</v>
      </c>
      <c r="F874" s="12">
        <f t="shared" si="68"/>
        <v>-6.180966988515363</v>
      </c>
      <c r="G874">
        <f t="shared" si="69"/>
        <v>3.9984628555220016</v>
      </c>
    </row>
    <row r="875" spans="1:7" ht="13.5">
      <c r="A875">
        <v>8.73</v>
      </c>
      <c r="B875">
        <v>0</v>
      </c>
      <c r="C875" s="9">
        <f t="shared" si="65"/>
        <v>0</v>
      </c>
      <c r="D875" s="12">
        <f t="shared" si="66"/>
        <v>-106999.07596384853</v>
      </c>
      <c r="E875" s="12">
        <f t="shared" si="67"/>
        <v>0.5267612103381892</v>
      </c>
      <c r="F875" s="12">
        <f t="shared" si="68"/>
        <v>-6.191772874858921</v>
      </c>
      <c r="G875">
        <f t="shared" si="69"/>
        <v>3.9984628555220016</v>
      </c>
    </row>
    <row r="876" spans="1:7" ht="13.5">
      <c r="A876">
        <v>8.74</v>
      </c>
      <c r="B876">
        <v>0</v>
      </c>
      <c r="C876" s="9">
        <f t="shared" si="65"/>
        <v>0</v>
      </c>
      <c r="D876" s="12">
        <f t="shared" si="66"/>
        <v>-107245.8556633721</v>
      </c>
      <c r="E876" s="12">
        <f t="shared" si="67"/>
        <v>0.5264631089321838</v>
      </c>
      <c r="F876" s="12">
        <f t="shared" si="68"/>
        <v>-6.202578761202479</v>
      </c>
      <c r="G876">
        <f t="shared" si="69"/>
        <v>3.9984628555220016</v>
      </c>
    </row>
    <row r="877" spans="1:7" ht="13.5">
      <c r="A877">
        <v>8.75</v>
      </c>
      <c r="B877">
        <v>0</v>
      </c>
      <c r="C877" s="9">
        <f t="shared" si="65"/>
        <v>0</v>
      </c>
      <c r="D877" s="12">
        <f t="shared" si="66"/>
        <v>-107492.91960750247</v>
      </c>
      <c r="E877" s="12">
        <f t="shared" si="67"/>
        <v>0.5261655130530799</v>
      </c>
      <c r="F877" s="12">
        <f t="shared" si="68"/>
        <v>-6.213384647546037</v>
      </c>
      <c r="G877">
        <f t="shared" si="69"/>
        <v>3.9984628555220016</v>
      </c>
    </row>
    <row r="878" spans="1:7" ht="13.5">
      <c r="A878">
        <v>8.76</v>
      </c>
      <c r="B878">
        <v>0</v>
      </c>
      <c r="C878" s="9">
        <f t="shared" si="65"/>
        <v>0</v>
      </c>
      <c r="D878" s="12">
        <f t="shared" si="66"/>
        <v>-107740.26779623955</v>
      </c>
      <c r="E878" s="12">
        <f t="shared" si="67"/>
        <v>0.5258684212736847</v>
      </c>
      <c r="F878" s="12">
        <f t="shared" si="68"/>
        <v>-6.224190533889595</v>
      </c>
      <c r="G878">
        <f t="shared" si="69"/>
        <v>3.9984628555220016</v>
      </c>
    </row>
    <row r="879" spans="1:7" ht="13.5">
      <c r="A879">
        <v>8.77</v>
      </c>
      <c r="B879">
        <v>0</v>
      </c>
      <c r="C879" s="9">
        <f t="shared" si="65"/>
        <v>0</v>
      </c>
      <c r="D879" s="12">
        <f t="shared" si="66"/>
        <v>-107987.90022958342</v>
      </c>
      <c r="E879" s="12">
        <f t="shared" si="67"/>
        <v>0.5255718321724402</v>
      </c>
      <c r="F879" s="12">
        <f t="shared" si="68"/>
        <v>-6.234996420233153</v>
      </c>
      <c r="G879">
        <f t="shared" si="69"/>
        <v>3.9984628555220016</v>
      </c>
    </row>
    <row r="880" spans="1:7" ht="13.5">
      <c r="A880">
        <v>8.78</v>
      </c>
      <c r="B880">
        <v>0</v>
      </c>
      <c r="C880" s="9">
        <f t="shared" si="65"/>
        <v>0</v>
      </c>
      <c r="D880" s="12">
        <f t="shared" si="66"/>
        <v>-108235.816907534</v>
      </c>
      <c r="E880" s="12">
        <f t="shared" si="67"/>
        <v>0.5252757443333945</v>
      </c>
      <c r="F880" s="12">
        <f t="shared" si="68"/>
        <v>-6.245802306576711</v>
      </c>
      <c r="G880">
        <f t="shared" si="69"/>
        <v>3.9984628555220016</v>
      </c>
    </row>
    <row r="881" spans="1:7" ht="13.5">
      <c r="A881">
        <v>8.79</v>
      </c>
      <c r="B881">
        <v>0</v>
      </c>
      <c r="C881" s="9">
        <f t="shared" si="65"/>
        <v>0</v>
      </c>
      <c r="D881" s="12">
        <f t="shared" si="66"/>
        <v>-108484.01783009137</v>
      </c>
      <c r="E881" s="12">
        <f t="shared" si="67"/>
        <v>0.524980156346173</v>
      </c>
      <c r="F881" s="12">
        <f t="shared" si="68"/>
        <v>-6.256608192920269</v>
      </c>
      <c r="G881">
        <f t="shared" si="69"/>
        <v>3.9984628555220016</v>
      </c>
    </row>
    <row r="882" spans="1:7" ht="13.5">
      <c r="A882">
        <v>8.8</v>
      </c>
      <c r="B882">
        <v>0</v>
      </c>
      <c r="C882" s="9">
        <f t="shared" si="65"/>
        <v>0</v>
      </c>
      <c r="D882" s="12">
        <f t="shared" si="66"/>
        <v>-108732.50299725549</v>
      </c>
      <c r="E882" s="12">
        <f t="shared" si="67"/>
        <v>0.5246850668059506</v>
      </c>
      <c r="F882" s="12">
        <f t="shared" si="68"/>
        <v>-6.267414079263831</v>
      </c>
      <c r="G882">
        <f t="shared" si="69"/>
        <v>3.9984628555220016</v>
      </c>
    </row>
    <row r="883" spans="1:7" ht="13.5">
      <c r="A883">
        <v>8.81</v>
      </c>
      <c r="B883">
        <v>0</v>
      </c>
      <c r="C883" s="9">
        <f t="shared" si="65"/>
        <v>0</v>
      </c>
      <c r="D883" s="12">
        <f t="shared" si="66"/>
        <v>-108981.27240902637</v>
      </c>
      <c r="E883" s="12">
        <f t="shared" si="67"/>
        <v>0.5243904743134236</v>
      </c>
      <c r="F883" s="12">
        <f t="shared" si="68"/>
        <v>-6.278219965607389</v>
      </c>
      <c r="G883">
        <f t="shared" si="69"/>
        <v>3.9984628555220016</v>
      </c>
    </row>
    <row r="884" spans="1:7" ht="13.5">
      <c r="A884">
        <v>8.82</v>
      </c>
      <c r="B884">
        <v>0</v>
      </c>
      <c r="C884" s="9">
        <f t="shared" si="65"/>
        <v>0</v>
      </c>
      <c r="D884" s="12">
        <f t="shared" si="66"/>
        <v>-109230.32606540398</v>
      </c>
      <c r="E884" s="12">
        <f t="shared" si="67"/>
        <v>0.5240963774747817</v>
      </c>
      <c r="F884" s="12">
        <f t="shared" si="68"/>
        <v>-6.289025851950947</v>
      </c>
      <c r="G884">
        <f t="shared" si="69"/>
        <v>3.9984628555220016</v>
      </c>
    </row>
    <row r="885" spans="1:7" ht="13.5">
      <c r="A885">
        <v>8.83</v>
      </c>
      <c r="B885">
        <v>0</v>
      </c>
      <c r="C885" s="9">
        <f t="shared" si="65"/>
        <v>0</v>
      </c>
      <c r="D885" s="12">
        <f t="shared" si="66"/>
        <v>-109479.66396638833</v>
      </c>
      <c r="E885" s="12">
        <f t="shared" si="67"/>
        <v>0.5238027749016801</v>
      </c>
      <c r="F885" s="12">
        <f t="shared" si="68"/>
        <v>-6.299831738294505</v>
      </c>
      <c r="G885">
        <f t="shared" si="69"/>
        <v>3.9984628555220016</v>
      </c>
    </row>
    <row r="886" spans="1:7" ht="13.5">
      <c r="A886">
        <v>8.84</v>
      </c>
      <c r="B886">
        <v>0</v>
      </c>
      <c r="C886" s="9">
        <f t="shared" si="65"/>
        <v>0</v>
      </c>
      <c r="D886" s="12">
        <f t="shared" si="66"/>
        <v>-109729.28611197944</v>
      </c>
      <c r="E886" s="12">
        <f t="shared" si="67"/>
        <v>0.5235096652112128</v>
      </c>
      <c r="F886" s="12">
        <f t="shared" si="68"/>
        <v>-6.310637624638063</v>
      </c>
      <c r="G886">
        <f t="shared" si="69"/>
        <v>3.9984628555220016</v>
      </c>
    </row>
    <row r="887" spans="1:7" ht="13.5">
      <c r="A887">
        <v>8.85</v>
      </c>
      <c r="B887">
        <v>0</v>
      </c>
      <c r="C887" s="9">
        <f t="shared" si="65"/>
        <v>0</v>
      </c>
      <c r="D887" s="12">
        <f t="shared" si="66"/>
        <v>-109979.1925021773</v>
      </c>
      <c r="E887" s="12">
        <f t="shared" si="67"/>
        <v>0.5232170470258841</v>
      </c>
      <c r="F887" s="12">
        <f t="shared" si="68"/>
        <v>-6.321443510981621</v>
      </c>
      <c r="G887">
        <f t="shared" si="69"/>
        <v>3.9984628555220016</v>
      </c>
    </row>
    <row r="888" spans="1:7" ht="13.5">
      <c r="A888">
        <v>8.86</v>
      </c>
      <c r="B888">
        <v>0</v>
      </c>
      <c r="C888" s="9">
        <f t="shared" si="65"/>
        <v>0</v>
      </c>
      <c r="D888" s="12">
        <f t="shared" si="66"/>
        <v>-110229.38313698191</v>
      </c>
      <c r="E888" s="12">
        <f t="shared" si="67"/>
        <v>0.5229249189735824</v>
      </c>
      <c r="F888" s="12">
        <f t="shared" si="68"/>
        <v>-6.332249397325179</v>
      </c>
      <c r="G888">
        <f t="shared" si="69"/>
        <v>3.9984628555220016</v>
      </c>
    </row>
    <row r="889" spans="1:7" ht="13.5">
      <c r="A889">
        <v>8.87</v>
      </c>
      <c r="B889">
        <v>0</v>
      </c>
      <c r="C889" s="9">
        <f t="shared" si="65"/>
        <v>0</v>
      </c>
      <c r="D889" s="12">
        <f t="shared" si="66"/>
        <v>-110479.85801639328</v>
      </c>
      <c r="E889" s="12">
        <f t="shared" si="67"/>
        <v>0.5226332796875525</v>
      </c>
      <c r="F889" s="12">
        <f t="shared" si="68"/>
        <v>-6.343055283668737</v>
      </c>
      <c r="G889">
        <f t="shared" si="69"/>
        <v>3.9984628555220016</v>
      </c>
    </row>
    <row r="890" spans="1:7" ht="13.5">
      <c r="A890">
        <v>8.88</v>
      </c>
      <c r="B890">
        <v>0</v>
      </c>
      <c r="C890" s="9">
        <f t="shared" si="65"/>
        <v>0</v>
      </c>
      <c r="D890" s="12">
        <f t="shared" si="66"/>
        <v>-110730.61714041144</v>
      </c>
      <c r="E890" s="12">
        <f t="shared" si="67"/>
        <v>0.5223421278063689</v>
      </c>
      <c r="F890" s="12">
        <f t="shared" si="68"/>
        <v>-6.353861170012297</v>
      </c>
      <c r="G890">
        <f t="shared" si="69"/>
        <v>3.9984628555220016</v>
      </c>
    </row>
    <row r="891" spans="1:7" ht="13.5">
      <c r="A891">
        <v>8.89</v>
      </c>
      <c r="B891">
        <v>0</v>
      </c>
      <c r="C891" s="9">
        <f t="shared" si="65"/>
        <v>0</v>
      </c>
      <c r="D891" s="12">
        <f t="shared" si="66"/>
        <v>-110981.6605090363</v>
      </c>
      <c r="E891" s="12">
        <f t="shared" si="67"/>
        <v>0.5220514619739097</v>
      </c>
      <c r="F891" s="12">
        <f t="shared" si="68"/>
        <v>-6.364667056355855</v>
      </c>
      <c r="G891">
        <f t="shared" si="69"/>
        <v>3.9984628555220016</v>
      </c>
    </row>
    <row r="892" spans="1:7" ht="13.5">
      <c r="A892">
        <v>8.9</v>
      </c>
      <c r="B892">
        <v>0</v>
      </c>
      <c r="C892" s="9">
        <f t="shared" si="65"/>
        <v>0</v>
      </c>
      <c r="D892" s="12">
        <f t="shared" si="66"/>
        <v>-111232.98812226793</v>
      </c>
      <c r="E892" s="12">
        <f t="shared" si="67"/>
        <v>0.5217612808393293</v>
      </c>
      <c r="F892" s="12">
        <f t="shared" si="68"/>
        <v>-6.375472942699413</v>
      </c>
      <c r="G892">
        <f t="shared" si="69"/>
        <v>3.9984628555220016</v>
      </c>
    </row>
    <row r="893" spans="1:7" ht="13.5">
      <c r="A893">
        <v>8.91</v>
      </c>
      <c r="B893">
        <v>0</v>
      </c>
      <c r="C893" s="9">
        <f t="shared" si="65"/>
        <v>0</v>
      </c>
      <c r="D893" s="12">
        <f t="shared" si="66"/>
        <v>-111484.59998010629</v>
      </c>
      <c r="E893" s="12">
        <f t="shared" si="67"/>
        <v>0.5214715830570321</v>
      </c>
      <c r="F893" s="12">
        <f t="shared" si="68"/>
        <v>-6.386278829042971</v>
      </c>
      <c r="G893">
        <f t="shared" si="69"/>
        <v>3.9984628555220016</v>
      </c>
    </row>
    <row r="894" spans="1:7" ht="13.5">
      <c r="A894">
        <v>8.92</v>
      </c>
      <c r="B894">
        <v>0</v>
      </c>
      <c r="C894" s="9">
        <f t="shared" si="65"/>
        <v>0</v>
      </c>
      <c r="D894" s="12">
        <f t="shared" si="66"/>
        <v>-111736.49608255141</v>
      </c>
      <c r="E894" s="12">
        <f t="shared" si="67"/>
        <v>0.5211823672866469</v>
      </c>
      <c r="F894" s="12">
        <f t="shared" si="68"/>
        <v>-6.397084715386529</v>
      </c>
      <c r="G894">
        <f t="shared" si="69"/>
        <v>3.9984628555220016</v>
      </c>
    </row>
    <row r="895" spans="1:7" ht="13.5">
      <c r="A895">
        <v>8.93</v>
      </c>
      <c r="B895">
        <v>0</v>
      </c>
      <c r="C895" s="9">
        <f t="shared" si="65"/>
        <v>0</v>
      </c>
      <c r="D895" s="12">
        <f t="shared" si="66"/>
        <v>-111988.67642960328</v>
      </c>
      <c r="E895" s="12">
        <f t="shared" si="67"/>
        <v>0.5208936321930002</v>
      </c>
      <c r="F895" s="12">
        <f t="shared" si="68"/>
        <v>-6.407890601730087</v>
      </c>
      <c r="G895">
        <f t="shared" si="69"/>
        <v>3.9984628555220016</v>
      </c>
    </row>
    <row r="896" spans="1:7" ht="13.5">
      <c r="A896">
        <v>8.94</v>
      </c>
      <c r="B896">
        <v>0</v>
      </c>
      <c r="C896" s="9">
        <f t="shared" si="65"/>
        <v>0</v>
      </c>
      <c r="D896" s="12">
        <f t="shared" si="66"/>
        <v>-112241.14102126191</v>
      </c>
      <c r="E896" s="12">
        <f t="shared" si="67"/>
        <v>0.5206053764460907</v>
      </c>
      <c r="F896" s="12">
        <f t="shared" si="68"/>
        <v>-6.418696488073645</v>
      </c>
      <c r="G896">
        <f t="shared" si="69"/>
        <v>3.9984628555220016</v>
      </c>
    </row>
    <row r="897" spans="1:7" ht="13.5">
      <c r="A897">
        <v>8.95</v>
      </c>
      <c r="B897">
        <v>0</v>
      </c>
      <c r="C897" s="9">
        <f t="shared" si="65"/>
        <v>0</v>
      </c>
      <c r="D897" s="12">
        <f t="shared" si="66"/>
        <v>-112493.88985752728</v>
      </c>
      <c r="E897" s="12">
        <f t="shared" si="67"/>
        <v>0.5203175987210633</v>
      </c>
      <c r="F897" s="12">
        <f t="shared" si="68"/>
        <v>-6.429502374417203</v>
      </c>
      <c r="G897">
        <f t="shared" si="69"/>
        <v>3.9984628555220016</v>
      </c>
    </row>
    <row r="898" spans="1:7" ht="13.5">
      <c r="A898">
        <v>8.96</v>
      </c>
      <c r="B898">
        <v>0</v>
      </c>
      <c r="C898" s="9">
        <f t="shared" si="65"/>
        <v>0</v>
      </c>
      <c r="D898" s="12">
        <f t="shared" si="66"/>
        <v>-112746.92293839945</v>
      </c>
      <c r="E898" s="12">
        <f t="shared" si="67"/>
        <v>0.5200302976981838</v>
      </c>
      <c r="F898" s="12">
        <f t="shared" si="68"/>
        <v>-6.440308260760763</v>
      </c>
      <c r="G898">
        <f t="shared" si="69"/>
        <v>3.9984628555220016</v>
      </c>
    </row>
    <row r="899" spans="1:7" ht="13.5">
      <c r="A899">
        <v>8.97</v>
      </c>
      <c r="B899">
        <v>0</v>
      </c>
      <c r="C899" s="9">
        <f aca="true" t="shared" si="70" ref="C899:C962">IF(A899&lt;=$J$2,D899,IF(A899&lt;=2/3*$K$5,E899,IF(A899&lt;=$K$5,F899,0)))</f>
        <v>0</v>
      </c>
      <c r="D899" s="12">
        <f aca="true" t="shared" si="71" ref="D899:D962">2*$I$5/$H$5*A899*(1-(A899/(2*$H$5)))</f>
        <v>-113000.24026387835</v>
      </c>
      <c r="E899" s="12">
        <f aca="true" t="shared" si="72" ref="E899:E962">$I$2/SQRT(A899-$H$2)</f>
        <v>0.5197434720628133</v>
      </c>
      <c r="F899" s="12">
        <f aca="true" t="shared" si="73" ref="F899:F962">-1*$K$2/($K$5-$J$5)*A899+1*$K$2/($K$5-$J$5)*$K$5</f>
        <v>-6.451114147104321</v>
      </c>
      <c r="G899">
        <f t="shared" si="69"/>
        <v>3.9984628555220016</v>
      </c>
    </row>
    <row r="900" spans="1:7" ht="13.5">
      <c r="A900">
        <v>8.98</v>
      </c>
      <c r="B900">
        <v>0</v>
      </c>
      <c r="C900" s="9">
        <f t="shared" si="70"/>
        <v>0</v>
      </c>
      <c r="D900" s="12">
        <f t="shared" si="71"/>
        <v>-113253.84183396396</v>
      </c>
      <c r="E900" s="12">
        <f t="shared" si="72"/>
        <v>0.5194571205053831</v>
      </c>
      <c r="F900" s="12">
        <f t="shared" si="73"/>
        <v>-6.461920033447879</v>
      </c>
      <c r="G900">
        <f aca="true" t="shared" si="74" ref="G900:G963">(C899+C900)*$A$3/2+G899</f>
        <v>3.9984628555220016</v>
      </c>
    </row>
    <row r="901" spans="1:7" ht="13.5">
      <c r="A901">
        <v>8.99</v>
      </c>
      <c r="B901">
        <v>0</v>
      </c>
      <c r="C901" s="9">
        <f t="shared" si="70"/>
        <v>0</v>
      </c>
      <c r="D901" s="12">
        <f t="shared" si="71"/>
        <v>-113507.72764865636</v>
      </c>
      <c r="E901" s="12">
        <f t="shared" si="72"/>
        <v>0.5191712417213693</v>
      </c>
      <c r="F901" s="12">
        <f t="shared" si="73"/>
        <v>-6.472725919791437</v>
      </c>
      <c r="G901">
        <f t="shared" si="74"/>
        <v>3.9984628555220016</v>
      </c>
    </row>
    <row r="902" spans="1:7" ht="13.5">
      <c r="A902">
        <v>9</v>
      </c>
      <c r="B902">
        <v>0</v>
      </c>
      <c r="C902" s="9">
        <f t="shared" si="70"/>
        <v>0</v>
      </c>
      <c r="D902" s="12">
        <f t="shared" si="71"/>
        <v>-113761.89770795548</v>
      </c>
      <c r="E902" s="12">
        <f t="shared" si="72"/>
        <v>0.5188858344112681</v>
      </c>
      <c r="F902" s="12">
        <f t="shared" si="73"/>
        <v>-6.483531806134995</v>
      </c>
      <c r="G902">
        <f t="shared" si="74"/>
        <v>3.9984628555220016</v>
      </c>
    </row>
    <row r="903" spans="1:7" ht="13.5">
      <c r="A903">
        <v>9.01</v>
      </c>
      <c r="B903">
        <v>0</v>
      </c>
      <c r="C903" s="9">
        <f t="shared" si="70"/>
        <v>0</v>
      </c>
      <c r="D903" s="12">
        <f t="shared" si="71"/>
        <v>-114016.35201186137</v>
      </c>
      <c r="E903" s="12">
        <f t="shared" si="72"/>
        <v>0.5186008972805708</v>
      </c>
      <c r="F903" s="12">
        <f t="shared" si="73"/>
        <v>-6.494337692478553</v>
      </c>
      <c r="G903">
        <f t="shared" si="74"/>
        <v>3.9984628555220016</v>
      </c>
    </row>
    <row r="904" spans="1:7" ht="13.5">
      <c r="A904">
        <v>9.02</v>
      </c>
      <c r="B904">
        <v>0</v>
      </c>
      <c r="C904" s="9">
        <f t="shared" si="70"/>
        <v>0</v>
      </c>
      <c r="D904" s="12">
        <f t="shared" si="71"/>
        <v>-114271.09056037398</v>
      </c>
      <c r="E904" s="12">
        <f t="shared" si="72"/>
        <v>0.5183164290397394</v>
      </c>
      <c r="F904" s="12">
        <f t="shared" si="73"/>
        <v>-6.5051435788221115</v>
      </c>
      <c r="G904">
        <f t="shared" si="74"/>
        <v>3.9984628555220016</v>
      </c>
    </row>
    <row r="905" spans="1:7" ht="13.5">
      <c r="A905">
        <v>9.03</v>
      </c>
      <c r="B905">
        <v>0</v>
      </c>
      <c r="C905" s="9">
        <f t="shared" si="70"/>
        <v>0</v>
      </c>
      <c r="D905" s="12">
        <f t="shared" si="71"/>
        <v>-114526.11335349339</v>
      </c>
      <c r="E905" s="12">
        <f t="shared" si="72"/>
        <v>0.5180324284041818</v>
      </c>
      <c r="F905" s="12">
        <f t="shared" si="73"/>
        <v>-6.5159494651656695</v>
      </c>
      <c r="G905">
        <f t="shared" si="74"/>
        <v>3.9984628555220016</v>
      </c>
    </row>
    <row r="906" spans="1:7" ht="13.5">
      <c r="A906">
        <v>9.04</v>
      </c>
      <c r="B906">
        <v>0</v>
      </c>
      <c r="C906" s="9">
        <f t="shared" si="70"/>
        <v>0</v>
      </c>
      <c r="D906" s="12">
        <f t="shared" si="71"/>
        <v>-114781.42039121951</v>
      </c>
      <c r="E906" s="12">
        <f t="shared" si="72"/>
        <v>0.5177488940942276</v>
      </c>
      <c r="F906" s="12">
        <f t="shared" si="73"/>
        <v>-6.526755351509228</v>
      </c>
      <c r="G906">
        <f t="shared" si="74"/>
        <v>3.9984628555220016</v>
      </c>
    </row>
    <row r="907" spans="1:7" ht="13.5">
      <c r="A907">
        <v>9.05</v>
      </c>
      <c r="B907">
        <v>0</v>
      </c>
      <c r="C907" s="9">
        <f t="shared" si="70"/>
        <v>0</v>
      </c>
      <c r="D907" s="12">
        <f t="shared" si="71"/>
        <v>-115037.01167355245</v>
      </c>
      <c r="E907" s="12">
        <f t="shared" si="72"/>
        <v>0.517465824835104</v>
      </c>
      <c r="F907" s="12">
        <f t="shared" si="73"/>
        <v>-6.537561237852787</v>
      </c>
      <c r="G907">
        <f t="shared" si="74"/>
        <v>3.9984628555220016</v>
      </c>
    </row>
    <row r="908" spans="1:7" ht="13.5">
      <c r="A908">
        <v>9.06</v>
      </c>
      <c r="B908">
        <v>0</v>
      </c>
      <c r="C908" s="9">
        <f t="shared" si="70"/>
        <v>0</v>
      </c>
      <c r="D908" s="12">
        <f t="shared" si="71"/>
        <v>-115292.8872004921</v>
      </c>
      <c r="E908" s="12">
        <f t="shared" si="72"/>
        <v>0.5171832193569113</v>
      </c>
      <c r="F908" s="12">
        <f t="shared" si="73"/>
        <v>-6.5483671241963455</v>
      </c>
      <c r="G908">
        <f t="shared" si="74"/>
        <v>3.9984628555220016</v>
      </c>
    </row>
    <row r="909" spans="1:7" ht="13.5">
      <c r="A909">
        <v>9.07</v>
      </c>
      <c r="B909">
        <v>0</v>
      </c>
      <c r="C909" s="9">
        <f t="shared" si="70"/>
        <v>0</v>
      </c>
      <c r="D909" s="12">
        <f t="shared" si="71"/>
        <v>-115549.04697203849</v>
      </c>
      <c r="E909" s="12">
        <f t="shared" si="72"/>
        <v>0.5169010763945993</v>
      </c>
      <c r="F909" s="12">
        <f t="shared" si="73"/>
        <v>-6.5591730105399035</v>
      </c>
      <c r="G909">
        <f t="shared" si="74"/>
        <v>3.9984628555220016</v>
      </c>
    </row>
    <row r="910" spans="1:7" ht="13.5">
      <c r="A910">
        <v>9.08</v>
      </c>
      <c r="B910">
        <v>0</v>
      </c>
      <c r="C910" s="9">
        <f t="shared" si="70"/>
        <v>0</v>
      </c>
      <c r="D910" s="12">
        <f t="shared" si="71"/>
        <v>-115805.49098819162</v>
      </c>
      <c r="E910" s="12">
        <f t="shared" si="72"/>
        <v>0.5166193946879436</v>
      </c>
      <c r="F910" s="12">
        <f t="shared" si="73"/>
        <v>-6.569978896883462</v>
      </c>
      <c r="G910">
        <f t="shared" si="74"/>
        <v>3.9984628555220016</v>
      </c>
    </row>
    <row r="911" spans="1:7" ht="13.5">
      <c r="A911">
        <v>9.09</v>
      </c>
      <c r="B911">
        <v>0</v>
      </c>
      <c r="C911" s="9">
        <f t="shared" si="70"/>
        <v>0</v>
      </c>
      <c r="D911" s="12">
        <f t="shared" si="71"/>
        <v>-116062.21924895151</v>
      </c>
      <c r="E911" s="12">
        <f t="shared" si="72"/>
        <v>0.5163381729815218</v>
      </c>
      <c r="F911" s="12">
        <f t="shared" si="73"/>
        <v>-6.58078478322702</v>
      </c>
      <c r="G911">
        <f t="shared" si="74"/>
        <v>3.9984628555220016</v>
      </c>
    </row>
    <row r="912" spans="1:7" ht="13.5">
      <c r="A912">
        <v>9.1</v>
      </c>
      <c r="B912">
        <v>0</v>
      </c>
      <c r="C912" s="9">
        <f t="shared" si="70"/>
        <v>0</v>
      </c>
      <c r="D912" s="12">
        <f t="shared" si="71"/>
        <v>-116319.23175431819</v>
      </c>
      <c r="E912" s="12">
        <f t="shared" si="72"/>
        <v>0.5160574100246901</v>
      </c>
      <c r="F912" s="12">
        <f t="shared" si="73"/>
        <v>-6.591590669570578</v>
      </c>
      <c r="G912">
        <f t="shared" si="74"/>
        <v>3.9984628555220016</v>
      </c>
    </row>
    <row r="913" spans="1:7" ht="13.5">
      <c r="A913">
        <v>9.11</v>
      </c>
      <c r="B913">
        <v>0</v>
      </c>
      <c r="C913" s="9">
        <f t="shared" si="70"/>
        <v>0</v>
      </c>
      <c r="D913" s="12">
        <f t="shared" si="71"/>
        <v>-116576.52850429156</v>
      </c>
      <c r="E913" s="12">
        <f t="shared" si="72"/>
        <v>0.5157771045715596</v>
      </c>
      <c r="F913" s="12">
        <f t="shared" si="73"/>
        <v>-6.602396555914136</v>
      </c>
      <c r="G913">
        <f t="shared" si="74"/>
        <v>3.9984628555220016</v>
      </c>
    </row>
    <row r="914" spans="1:7" ht="13.5">
      <c r="A914">
        <v>9.12</v>
      </c>
      <c r="B914">
        <v>0</v>
      </c>
      <c r="C914" s="9">
        <f t="shared" si="70"/>
        <v>0</v>
      </c>
      <c r="D914" s="12">
        <f t="shared" si="71"/>
        <v>-116834.10949887172</v>
      </c>
      <c r="E914" s="12">
        <f t="shared" si="72"/>
        <v>0.5154972553809735</v>
      </c>
      <c r="F914" s="12">
        <f t="shared" si="73"/>
        <v>-6.613202442257694</v>
      </c>
      <c r="G914">
        <f t="shared" si="74"/>
        <v>3.9984628555220016</v>
      </c>
    </row>
    <row r="915" spans="1:7" ht="13.5">
      <c r="A915">
        <v>9.13</v>
      </c>
      <c r="B915">
        <v>0</v>
      </c>
      <c r="C915" s="9">
        <f t="shared" si="70"/>
        <v>0</v>
      </c>
      <c r="D915" s="12">
        <f t="shared" si="71"/>
        <v>-117091.97473805865</v>
      </c>
      <c r="E915" s="12">
        <f t="shared" si="72"/>
        <v>0.5152178612164838</v>
      </c>
      <c r="F915" s="12">
        <f t="shared" si="73"/>
        <v>-6.624008328601255</v>
      </c>
      <c r="G915">
        <f t="shared" si="74"/>
        <v>3.9984628555220016</v>
      </c>
    </row>
    <row r="916" spans="1:7" ht="13.5">
      <c r="A916">
        <v>9.14</v>
      </c>
      <c r="B916">
        <v>0</v>
      </c>
      <c r="C916" s="9">
        <f t="shared" si="70"/>
        <v>0</v>
      </c>
      <c r="D916" s="12">
        <f t="shared" si="71"/>
        <v>-117350.12422185231</v>
      </c>
      <c r="E916" s="12">
        <f t="shared" si="72"/>
        <v>0.5149389208463288</v>
      </c>
      <c r="F916" s="12">
        <f t="shared" si="73"/>
        <v>-6.6348142149448135</v>
      </c>
      <c r="G916">
        <f t="shared" si="74"/>
        <v>3.9984628555220016</v>
      </c>
    </row>
    <row r="917" spans="1:7" ht="13.5">
      <c r="A917">
        <v>9.15</v>
      </c>
      <c r="B917">
        <v>0</v>
      </c>
      <c r="C917" s="9">
        <f t="shared" si="70"/>
        <v>0</v>
      </c>
      <c r="D917" s="12">
        <f t="shared" si="71"/>
        <v>-117608.5579502527</v>
      </c>
      <c r="E917" s="12">
        <f t="shared" si="72"/>
        <v>0.5146604330434091</v>
      </c>
      <c r="F917" s="12">
        <f t="shared" si="73"/>
        <v>-6.6456201012883716</v>
      </c>
      <c r="G917">
        <f t="shared" si="74"/>
        <v>3.9984628555220016</v>
      </c>
    </row>
    <row r="918" spans="1:7" ht="13.5">
      <c r="A918">
        <v>9.16</v>
      </c>
      <c r="B918">
        <v>0</v>
      </c>
      <c r="C918" s="9">
        <f t="shared" si="70"/>
        <v>0</v>
      </c>
      <c r="D918" s="12">
        <f t="shared" si="71"/>
        <v>-117867.27592325988</v>
      </c>
      <c r="E918" s="12">
        <f t="shared" si="72"/>
        <v>0.5143823965852665</v>
      </c>
      <c r="F918" s="12">
        <f t="shared" si="73"/>
        <v>-6.65642598763193</v>
      </c>
      <c r="G918">
        <f t="shared" si="74"/>
        <v>3.9984628555220016</v>
      </c>
    </row>
    <row r="919" spans="1:7" ht="13.5">
      <c r="A919">
        <v>9.17</v>
      </c>
      <c r="B919">
        <v>0</v>
      </c>
      <c r="C919" s="9">
        <f t="shared" si="70"/>
        <v>0</v>
      </c>
      <c r="D919" s="12">
        <f t="shared" si="71"/>
        <v>-118126.27814087375</v>
      </c>
      <c r="E919" s="12">
        <f t="shared" si="72"/>
        <v>0.5141048102540604</v>
      </c>
      <c r="F919" s="12">
        <f t="shared" si="73"/>
        <v>-6.667231873975488</v>
      </c>
      <c r="G919">
        <f t="shared" si="74"/>
        <v>3.9984628555220016</v>
      </c>
    </row>
    <row r="920" spans="1:7" ht="13.5">
      <c r="A920">
        <v>9.18</v>
      </c>
      <c r="B920">
        <v>0</v>
      </c>
      <c r="C920" s="9">
        <f t="shared" si="70"/>
        <v>0</v>
      </c>
      <c r="D920" s="12">
        <f t="shared" si="71"/>
        <v>-118385.56460309443</v>
      </c>
      <c r="E920" s="12">
        <f t="shared" si="72"/>
        <v>0.5138276728365455</v>
      </c>
      <c r="F920" s="12">
        <f t="shared" si="73"/>
        <v>-6.678037760319046</v>
      </c>
      <c r="G920">
        <f t="shared" si="74"/>
        <v>3.9984628555220016</v>
      </c>
    </row>
    <row r="921" spans="1:7" ht="13.5">
      <c r="A921">
        <v>9.19</v>
      </c>
      <c r="B921">
        <v>0</v>
      </c>
      <c r="C921" s="9">
        <f t="shared" si="70"/>
        <v>0</v>
      </c>
      <c r="D921" s="12">
        <f t="shared" si="71"/>
        <v>-118645.13530992184</v>
      </c>
      <c r="E921" s="12">
        <f t="shared" si="72"/>
        <v>0.5135509831240501</v>
      </c>
      <c r="F921" s="12">
        <f t="shared" si="73"/>
        <v>-6.688843646662604</v>
      </c>
      <c r="G921">
        <f t="shared" si="74"/>
        <v>3.9984628555220016</v>
      </c>
    </row>
    <row r="922" spans="1:7" ht="13.5">
      <c r="A922">
        <v>9.2</v>
      </c>
      <c r="B922">
        <v>0</v>
      </c>
      <c r="C922" s="9">
        <f t="shared" si="70"/>
        <v>0</v>
      </c>
      <c r="D922" s="12">
        <f t="shared" si="71"/>
        <v>-118904.990261356</v>
      </c>
      <c r="E922" s="12">
        <f t="shared" si="72"/>
        <v>0.5132747399124533</v>
      </c>
      <c r="F922" s="12">
        <f t="shared" si="73"/>
        <v>-6.699649533006162</v>
      </c>
      <c r="G922">
        <f t="shared" si="74"/>
        <v>3.9984628555220016</v>
      </c>
    </row>
    <row r="923" spans="1:7" ht="13.5">
      <c r="A923">
        <v>9.21</v>
      </c>
      <c r="B923">
        <v>0</v>
      </c>
      <c r="C923" s="9">
        <f t="shared" si="70"/>
        <v>0</v>
      </c>
      <c r="D923" s="12">
        <f t="shared" si="71"/>
        <v>-119165.12945739696</v>
      </c>
      <c r="E923" s="12">
        <f t="shared" si="72"/>
        <v>0.5129989420021636</v>
      </c>
      <c r="F923" s="12">
        <f t="shared" si="73"/>
        <v>-6.710455419349722</v>
      </c>
      <c r="G923">
        <f t="shared" si="74"/>
        <v>3.9984628555220016</v>
      </c>
    </row>
    <row r="924" spans="1:7" ht="13.5">
      <c r="A924">
        <v>9.22</v>
      </c>
      <c r="B924">
        <v>0</v>
      </c>
      <c r="C924" s="9">
        <f t="shared" si="70"/>
        <v>0</v>
      </c>
      <c r="D924" s="12">
        <f t="shared" si="71"/>
        <v>-119425.55289804461</v>
      </c>
      <c r="E924" s="12">
        <f t="shared" si="72"/>
        <v>0.512723588198096</v>
      </c>
      <c r="F924" s="12">
        <f t="shared" si="73"/>
        <v>-6.72126130569328</v>
      </c>
      <c r="G924">
        <f t="shared" si="74"/>
        <v>3.9984628555220016</v>
      </c>
    </row>
    <row r="925" spans="1:7" ht="13.5">
      <c r="A925">
        <v>9.23</v>
      </c>
      <c r="B925">
        <v>0</v>
      </c>
      <c r="C925" s="9">
        <f t="shared" si="70"/>
        <v>0</v>
      </c>
      <c r="D925" s="12">
        <f t="shared" si="71"/>
        <v>-119686.26058329904</v>
      </c>
      <c r="E925" s="12">
        <f t="shared" si="72"/>
        <v>0.5124486773096518</v>
      </c>
      <c r="F925" s="12">
        <f t="shared" si="73"/>
        <v>-6.732067192036838</v>
      </c>
      <c r="G925">
        <f t="shared" si="74"/>
        <v>3.9984628555220016</v>
      </c>
    </row>
    <row r="926" spans="1:7" ht="13.5">
      <c r="A926">
        <v>9.24</v>
      </c>
      <c r="B926">
        <v>0</v>
      </c>
      <c r="C926" s="9">
        <f t="shared" si="70"/>
        <v>0</v>
      </c>
      <c r="D926" s="12">
        <f t="shared" si="71"/>
        <v>-119947.25251316019</v>
      </c>
      <c r="E926" s="12">
        <f t="shared" si="72"/>
        <v>0.5121742081506957</v>
      </c>
      <c r="F926" s="12">
        <f t="shared" si="73"/>
        <v>-6.742873078380396</v>
      </c>
      <c r="G926">
        <f t="shared" si="74"/>
        <v>3.9984628555220016</v>
      </c>
    </row>
    <row r="927" spans="1:7" ht="13.5">
      <c r="A927">
        <v>9.25</v>
      </c>
      <c r="B927">
        <v>0</v>
      </c>
      <c r="C927" s="9">
        <f t="shared" si="70"/>
        <v>0</v>
      </c>
      <c r="D927" s="12">
        <f t="shared" si="71"/>
        <v>-120208.52868762812</v>
      </c>
      <c r="E927" s="12">
        <f t="shared" si="72"/>
        <v>0.5119001795395346</v>
      </c>
      <c r="F927" s="12">
        <f t="shared" si="73"/>
        <v>-6.753678964723954</v>
      </c>
      <c r="G927">
        <f t="shared" si="74"/>
        <v>3.9984628555220016</v>
      </c>
    </row>
    <row r="928" spans="1:7" ht="13.5">
      <c r="A928">
        <v>9.26</v>
      </c>
      <c r="B928">
        <v>0</v>
      </c>
      <c r="C928" s="9">
        <f t="shared" si="70"/>
        <v>0</v>
      </c>
      <c r="D928" s="12">
        <f t="shared" si="71"/>
        <v>-120470.08910670277</v>
      </c>
      <c r="E928" s="12">
        <f t="shared" si="72"/>
        <v>0.5116265902988965</v>
      </c>
      <c r="F928" s="12">
        <f t="shared" si="73"/>
        <v>-6.764484851067512</v>
      </c>
      <c r="G928">
        <f t="shared" si="74"/>
        <v>3.9984628555220016</v>
      </c>
    </row>
    <row r="929" spans="1:7" ht="13.5">
      <c r="A929">
        <v>9.27</v>
      </c>
      <c r="B929">
        <v>0</v>
      </c>
      <c r="C929" s="9">
        <f t="shared" si="70"/>
        <v>0</v>
      </c>
      <c r="D929" s="12">
        <f t="shared" si="71"/>
        <v>-120731.9337703842</v>
      </c>
      <c r="E929" s="12">
        <f t="shared" si="72"/>
        <v>0.5113534392559093</v>
      </c>
      <c r="F929" s="12">
        <f t="shared" si="73"/>
        <v>-6.77529073741107</v>
      </c>
      <c r="G929">
        <f t="shared" si="74"/>
        <v>3.9984628555220016</v>
      </c>
    </row>
    <row r="930" spans="1:7" ht="13.5">
      <c r="A930">
        <v>9.28</v>
      </c>
      <c r="B930">
        <v>0</v>
      </c>
      <c r="C930" s="9">
        <f t="shared" si="70"/>
        <v>0</v>
      </c>
      <c r="D930" s="12">
        <f t="shared" si="71"/>
        <v>-120994.06267867236</v>
      </c>
      <c r="E930" s="12">
        <f t="shared" si="72"/>
        <v>0.5110807252420791</v>
      </c>
      <c r="F930" s="12">
        <f t="shared" si="73"/>
        <v>-6.786096623754628</v>
      </c>
      <c r="G930">
        <f t="shared" si="74"/>
        <v>3.9984628555220016</v>
      </c>
    </row>
    <row r="931" spans="1:7" ht="13.5">
      <c r="A931">
        <v>9.29</v>
      </c>
      <c r="B931">
        <v>0</v>
      </c>
      <c r="C931" s="9">
        <f t="shared" si="70"/>
        <v>0</v>
      </c>
      <c r="D931" s="12">
        <f t="shared" si="71"/>
        <v>-121256.4758315673</v>
      </c>
      <c r="E931" s="12">
        <f t="shared" si="72"/>
        <v>0.5108084470932701</v>
      </c>
      <c r="F931" s="12">
        <f t="shared" si="73"/>
        <v>-6.796902510098186</v>
      </c>
      <c r="G931">
        <f t="shared" si="74"/>
        <v>3.9984628555220016</v>
      </c>
    </row>
    <row r="932" spans="1:7" ht="13.5">
      <c r="A932">
        <v>9.3</v>
      </c>
      <c r="B932">
        <v>0</v>
      </c>
      <c r="C932" s="9">
        <f t="shared" si="70"/>
        <v>0</v>
      </c>
      <c r="D932" s="12">
        <f t="shared" si="71"/>
        <v>-121519.173229069</v>
      </c>
      <c r="E932" s="12">
        <f t="shared" si="72"/>
        <v>0.5105366036496828</v>
      </c>
      <c r="F932" s="12">
        <f t="shared" si="73"/>
        <v>-6.807708396441746</v>
      </c>
      <c r="G932">
        <f t="shared" si="74"/>
        <v>3.9984628555220016</v>
      </c>
    </row>
    <row r="933" spans="1:7" ht="13.5">
      <c r="A933">
        <v>9.31</v>
      </c>
      <c r="B933">
        <v>0</v>
      </c>
      <c r="C933" s="9">
        <f t="shared" si="70"/>
        <v>0</v>
      </c>
      <c r="D933" s="12">
        <f t="shared" si="71"/>
        <v>-121782.15487117742</v>
      </c>
      <c r="E933" s="12">
        <f t="shared" si="72"/>
        <v>0.5102651937558338</v>
      </c>
      <c r="F933" s="12">
        <f t="shared" si="73"/>
        <v>-6.818514282785304</v>
      </c>
      <c r="G933">
        <f t="shared" si="74"/>
        <v>3.9984628555220016</v>
      </c>
    </row>
    <row r="934" spans="1:7" ht="13.5">
      <c r="A934">
        <v>9.32</v>
      </c>
      <c r="B934">
        <v>0</v>
      </c>
      <c r="C934" s="9">
        <f t="shared" si="70"/>
        <v>0</v>
      </c>
      <c r="D934" s="12">
        <f t="shared" si="71"/>
        <v>-122045.4207578926</v>
      </c>
      <c r="E934" s="12">
        <f t="shared" si="72"/>
        <v>0.5099942162605352</v>
      </c>
      <c r="F934" s="12">
        <f t="shared" si="73"/>
        <v>-6.829320169128862</v>
      </c>
      <c r="G934">
        <f t="shared" si="74"/>
        <v>3.9984628555220016</v>
      </c>
    </row>
    <row r="935" spans="1:7" ht="13.5">
      <c r="A935">
        <v>9.33</v>
      </c>
      <c r="B935">
        <v>0</v>
      </c>
      <c r="C935" s="9">
        <f t="shared" si="70"/>
        <v>0</v>
      </c>
      <c r="D935" s="12">
        <f t="shared" si="71"/>
        <v>-122308.97088921453</v>
      </c>
      <c r="E935" s="12">
        <f t="shared" si="72"/>
        <v>0.5097236700168739</v>
      </c>
      <c r="F935" s="12">
        <f t="shared" si="73"/>
        <v>-6.84012605547242</v>
      </c>
      <c r="G935">
        <f t="shared" si="74"/>
        <v>3.9984628555220016</v>
      </c>
    </row>
    <row r="936" spans="1:7" ht="13.5">
      <c r="A936">
        <v>9.34</v>
      </c>
      <c r="B936">
        <v>0</v>
      </c>
      <c r="C936" s="9">
        <f t="shared" si="70"/>
        <v>0</v>
      </c>
      <c r="D936" s="12">
        <f t="shared" si="71"/>
        <v>-122572.80526514322</v>
      </c>
      <c r="E936" s="12">
        <f t="shared" si="72"/>
        <v>0.5094535538821912</v>
      </c>
      <c r="F936" s="12">
        <f t="shared" si="73"/>
        <v>-6.850931941815978</v>
      </c>
      <c r="G936">
        <f t="shared" si="74"/>
        <v>3.9984628555220016</v>
      </c>
    </row>
    <row r="937" spans="1:7" ht="13.5">
      <c r="A937">
        <v>9.35</v>
      </c>
      <c r="B937">
        <v>0</v>
      </c>
      <c r="C937" s="9">
        <f t="shared" si="70"/>
        <v>0</v>
      </c>
      <c r="D937" s="12">
        <f t="shared" si="71"/>
        <v>-122836.92388567864</v>
      </c>
      <c r="E937" s="12">
        <f t="shared" si="72"/>
        <v>0.5091838667180624</v>
      </c>
      <c r="F937" s="12">
        <f t="shared" si="73"/>
        <v>-6.861737828159536</v>
      </c>
      <c r="G937">
        <f t="shared" si="74"/>
        <v>3.9984628555220016</v>
      </c>
    </row>
    <row r="938" spans="1:7" ht="13.5">
      <c r="A938">
        <v>9.36</v>
      </c>
      <c r="B938">
        <v>0</v>
      </c>
      <c r="C938" s="9">
        <f t="shared" si="70"/>
        <v>0</v>
      </c>
      <c r="D938" s="12">
        <f t="shared" si="71"/>
        <v>-123101.32675082084</v>
      </c>
      <c r="E938" s="12">
        <f t="shared" si="72"/>
        <v>0.5089146073902773</v>
      </c>
      <c r="F938" s="12">
        <f t="shared" si="73"/>
        <v>-6.872543714503094</v>
      </c>
      <c r="G938">
        <f t="shared" si="74"/>
        <v>3.9984628555220016</v>
      </c>
    </row>
    <row r="939" spans="1:7" ht="13.5">
      <c r="A939">
        <v>9.37</v>
      </c>
      <c r="B939">
        <v>0</v>
      </c>
      <c r="C939" s="9">
        <f t="shared" si="70"/>
        <v>0</v>
      </c>
      <c r="D939" s="12">
        <f t="shared" si="71"/>
        <v>-123366.01386056974</v>
      </c>
      <c r="E939" s="12">
        <f t="shared" si="72"/>
        <v>0.5086457747688192</v>
      </c>
      <c r="F939" s="12">
        <f t="shared" si="73"/>
        <v>-6.883349600846652</v>
      </c>
      <c r="G939">
        <f t="shared" si="74"/>
        <v>3.9984628555220016</v>
      </c>
    </row>
    <row r="940" spans="1:7" ht="13.5">
      <c r="A940">
        <v>9.38</v>
      </c>
      <c r="B940">
        <v>0</v>
      </c>
      <c r="C940" s="9">
        <f t="shared" si="70"/>
        <v>0</v>
      </c>
      <c r="D940" s="12">
        <f t="shared" si="71"/>
        <v>-123630.98521492549</v>
      </c>
      <c r="E940" s="12">
        <f t="shared" si="72"/>
        <v>0.5083773677278459</v>
      </c>
      <c r="F940" s="12">
        <f t="shared" si="73"/>
        <v>-6.894155487190212</v>
      </c>
      <c r="G940">
        <f t="shared" si="74"/>
        <v>3.9984628555220016</v>
      </c>
    </row>
    <row r="941" spans="1:7" ht="13.5">
      <c r="A941">
        <v>9.39</v>
      </c>
      <c r="B941">
        <v>0</v>
      </c>
      <c r="C941" s="9">
        <f t="shared" si="70"/>
        <v>0</v>
      </c>
      <c r="D941" s="12">
        <f t="shared" si="71"/>
        <v>-123896.24081388791</v>
      </c>
      <c r="E941" s="12">
        <f t="shared" si="72"/>
        <v>0.5081093851456693</v>
      </c>
      <c r="F941" s="12">
        <f t="shared" si="73"/>
        <v>-6.90496137353377</v>
      </c>
      <c r="G941">
        <f t="shared" si="74"/>
        <v>3.9984628555220016</v>
      </c>
    </row>
    <row r="942" spans="1:7" ht="13.5">
      <c r="A942">
        <v>9.4</v>
      </c>
      <c r="B942">
        <v>0</v>
      </c>
      <c r="C942" s="9">
        <f t="shared" si="70"/>
        <v>0</v>
      </c>
      <c r="D942" s="12">
        <f t="shared" si="71"/>
        <v>-124161.78065745712</v>
      </c>
      <c r="E942" s="12">
        <f t="shared" si="72"/>
        <v>0.5078418259047358</v>
      </c>
      <c r="F942" s="12">
        <f t="shared" si="73"/>
        <v>-6.915767259877328</v>
      </c>
      <c r="G942">
        <f t="shared" si="74"/>
        <v>3.9984628555220016</v>
      </c>
    </row>
    <row r="943" spans="1:7" ht="13.5">
      <c r="A943">
        <v>9.41</v>
      </c>
      <c r="B943">
        <v>0</v>
      </c>
      <c r="C943" s="9">
        <f t="shared" si="70"/>
        <v>0</v>
      </c>
      <c r="D943" s="12">
        <f t="shared" si="71"/>
        <v>-124427.60474563304</v>
      </c>
      <c r="E943" s="12">
        <f t="shared" si="72"/>
        <v>0.507574688891607</v>
      </c>
      <c r="F943" s="12">
        <f t="shared" si="73"/>
        <v>-6.926573146220886</v>
      </c>
      <c r="G943">
        <f t="shared" si="74"/>
        <v>3.9984628555220016</v>
      </c>
    </row>
    <row r="944" spans="1:7" ht="13.5">
      <c r="A944">
        <v>9.42</v>
      </c>
      <c r="B944">
        <v>0</v>
      </c>
      <c r="C944" s="9">
        <f t="shared" si="70"/>
        <v>0</v>
      </c>
      <c r="D944" s="12">
        <f t="shared" si="71"/>
        <v>-124693.71307841573</v>
      </c>
      <c r="E944" s="12">
        <f t="shared" si="72"/>
        <v>0.50730797299694</v>
      </c>
      <c r="F944" s="12">
        <f t="shared" si="73"/>
        <v>-6.937379032564444</v>
      </c>
      <c r="G944">
        <f t="shared" si="74"/>
        <v>3.9984628555220016</v>
      </c>
    </row>
    <row r="945" spans="1:7" ht="13.5">
      <c r="A945">
        <v>9.43</v>
      </c>
      <c r="B945">
        <v>0</v>
      </c>
      <c r="C945" s="9">
        <f t="shared" si="70"/>
        <v>0</v>
      </c>
      <c r="D945" s="12">
        <f t="shared" si="71"/>
        <v>-124960.10565580518</v>
      </c>
      <c r="E945" s="12">
        <f t="shared" si="72"/>
        <v>0.507041677115468</v>
      </c>
      <c r="F945" s="12">
        <f t="shared" si="73"/>
        <v>-6.9481849189080025</v>
      </c>
      <c r="G945">
        <f t="shared" si="74"/>
        <v>3.9984628555220016</v>
      </c>
    </row>
    <row r="946" spans="1:7" ht="13.5">
      <c r="A946">
        <v>9.44</v>
      </c>
      <c r="B946">
        <v>0</v>
      </c>
      <c r="C946" s="9">
        <f t="shared" si="70"/>
        <v>0</v>
      </c>
      <c r="D946" s="12">
        <f t="shared" si="71"/>
        <v>-125226.78247780136</v>
      </c>
      <c r="E946" s="12">
        <f t="shared" si="72"/>
        <v>0.5067758001459813</v>
      </c>
      <c r="F946" s="12">
        <f t="shared" si="73"/>
        <v>-6.9589908052515606</v>
      </c>
      <c r="G946">
        <f t="shared" si="74"/>
        <v>3.9984628555220016</v>
      </c>
    </row>
    <row r="947" spans="1:7" ht="13.5">
      <c r="A947">
        <v>9.45</v>
      </c>
      <c r="B947">
        <v>0</v>
      </c>
      <c r="C947" s="9">
        <f t="shared" si="70"/>
        <v>0</v>
      </c>
      <c r="D947" s="12">
        <f t="shared" si="71"/>
        <v>-125493.74354440431</v>
      </c>
      <c r="E947" s="12">
        <f t="shared" si="72"/>
        <v>0.5065103409913082</v>
      </c>
      <c r="F947" s="12">
        <f t="shared" si="73"/>
        <v>-6.969796691595119</v>
      </c>
      <c r="G947">
        <f t="shared" si="74"/>
        <v>3.9984628555220016</v>
      </c>
    </row>
    <row r="948" spans="1:7" ht="13.5">
      <c r="A948">
        <v>9.46</v>
      </c>
      <c r="B948">
        <v>0</v>
      </c>
      <c r="C948" s="9">
        <f t="shared" si="70"/>
        <v>0</v>
      </c>
      <c r="D948" s="12">
        <f t="shared" si="71"/>
        <v>-125760.98885561405</v>
      </c>
      <c r="E948" s="12">
        <f t="shared" si="72"/>
        <v>0.5062452985582954</v>
      </c>
      <c r="F948" s="12">
        <f t="shared" si="73"/>
        <v>-6.98060257793868</v>
      </c>
      <c r="G948">
        <f t="shared" si="74"/>
        <v>3.9984628555220016</v>
      </c>
    </row>
    <row r="949" spans="1:7" ht="13.5">
      <c r="A949">
        <v>9.47</v>
      </c>
      <c r="B949">
        <v>0</v>
      </c>
      <c r="C949" s="9">
        <f t="shared" si="70"/>
        <v>0</v>
      </c>
      <c r="D949" s="12">
        <f t="shared" si="71"/>
        <v>-126028.51841143052</v>
      </c>
      <c r="E949" s="12">
        <f t="shared" si="72"/>
        <v>0.5059806717577898</v>
      </c>
      <c r="F949" s="12">
        <f t="shared" si="73"/>
        <v>-6.991408464282238</v>
      </c>
      <c r="G949">
        <f t="shared" si="74"/>
        <v>3.9984628555220016</v>
      </c>
    </row>
    <row r="950" spans="1:7" ht="13.5">
      <c r="A950">
        <v>9.48</v>
      </c>
      <c r="B950">
        <v>0</v>
      </c>
      <c r="C950" s="9">
        <f t="shared" si="70"/>
        <v>0</v>
      </c>
      <c r="D950" s="12">
        <f t="shared" si="71"/>
        <v>-126296.33221185369</v>
      </c>
      <c r="E950" s="12">
        <f t="shared" si="72"/>
        <v>0.5057164595046196</v>
      </c>
      <c r="F950" s="12">
        <f t="shared" si="73"/>
        <v>-7.002214350625796</v>
      </c>
      <c r="G950">
        <f t="shared" si="74"/>
        <v>3.9984628555220016</v>
      </c>
    </row>
    <row r="951" spans="1:7" ht="13.5">
      <c r="A951">
        <v>9.49</v>
      </c>
      <c r="B951">
        <v>0</v>
      </c>
      <c r="C951" s="9">
        <f t="shared" si="70"/>
        <v>0</v>
      </c>
      <c r="D951" s="12">
        <f t="shared" si="71"/>
        <v>-126564.43025688366</v>
      </c>
      <c r="E951" s="12">
        <f t="shared" si="72"/>
        <v>0.5054526607175751</v>
      </c>
      <c r="F951" s="12">
        <f t="shared" si="73"/>
        <v>-7.013020236969354</v>
      </c>
      <c r="G951">
        <f t="shared" si="74"/>
        <v>3.9984628555220016</v>
      </c>
    </row>
    <row r="952" spans="1:7" ht="13.5">
      <c r="A952">
        <v>9.5</v>
      </c>
      <c r="B952">
        <v>0</v>
      </c>
      <c r="C952" s="9">
        <f t="shared" si="70"/>
        <v>0</v>
      </c>
      <c r="D952" s="12">
        <f t="shared" si="71"/>
        <v>-126832.81254652033</v>
      </c>
      <c r="E952" s="12">
        <f t="shared" si="72"/>
        <v>0.5051892743193906</v>
      </c>
      <c r="F952" s="12">
        <f t="shared" si="73"/>
        <v>-7.0238261233129125</v>
      </c>
      <c r="G952">
        <f t="shared" si="74"/>
        <v>3.9984628555220016</v>
      </c>
    </row>
    <row r="953" spans="1:7" ht="13.5">
      <c r="A953">
        <v>9.51</v>
      </c>
      <c r="B953">
        <v>0</v>
      </c>
      <c r="C953" s="9">
        <f t="shared" si="70"/>
        <v>0</v>
      </c>
      <c r="D953" s="12">
        <f t="shared" si="71"/>
        <v>-127101.4790807638</v>
      </c>
      <c r="E953" s="12">
        <f t="shared" si="72"/>
        <v>0.5049262992367258</v>
      </c>
      <c r="F953" s="12">
        <f t="shared" si="73"/>
        <v>-7.0346320096564705</v>
      </c>
      <c r="G953">
        <f t="shared" si="74"/>
        <v>3.9984628555220016</v>
      </c>
    </row>
    <row r="954" spans="1:7" ht="13.5">
      <c r="A954">
        <v>9.52</v>
      </c>
      <c r="B954">
        <v>0</v>
      </c>
      <c r="C954" s="9">
        <f t="shared" si="70"/>
        <v>0</v>
      </c>
      <c r="D954" s="12">
        <f t="shared" si="71"/>
        <v>-127370.42985961399</v>
      </c>
      <c r="E954" s="12">
        <f t="shared" si="72"/>
        <v>0.5046637344001473</v>
      </c>
      <c r="F954" s="12">
        <f t="shared" si="73"/>
        <v>-7.045437896000029</v>
      </c>
      <c r="G954">
        <f t="shared" si="74"/>
        <v>3.9984628555220016</v>
      </c>
    </row>
    <row r="955" spans="1:7" ht="13.5">
      <c r="A955">
        <v>9.53</v>
      </c>
      <c r="B955">
        <v>0</v>
      </c>
      <c r="C955" s="9">
        <f t="shared" si="70"/>
        <v>0</v>
      </c>
      <c r="D955" s="12">
        <f t="shared" si="71"/>
        <v>-127639.66488307096</v>
      </c>
      <c r="E955" s="12">
        <f t="shared" si="72"/>
        <v>0.5044015787441106</v>
      </c>
      <c r="F955" s="12">
        <f t="shared" si="73"/>
        <v>-7.056243782343587</v>
      </c>
      <c r="G955">
        <f t="shared" si="74"/>
        <v>3.9984628555220016</v>
      </c>
    </row>
    <row r="956" spans="1:7" ht="13.5">
      <c r="A956">
        <v>9.54</v>
      </c>
      <c r="B956">
        <v>0</v>
      </c>
      <c r="C956" s="9">
        <f t="shared" si="70"/>
        <v>0</v>
      </c>
      <c r="D956" s="12">
        <f t="shared" si="71"/>
        <v>-127909.18415113464</v>
      </c>
      <c r="E956" s="12">
        <f t="shared" si="72"/>
        <v>0.5041398312069418</v>
      </c>
      <c r="F956" s="12">
        <f t="shared" si="73"/>
        <v>-7.067049668687145</v>
      </c>
      <c r="G956">
        <f t="shared" si="74"/>
        <v>3.9984628555220016</v>
      </c>
    </row>
    <row r="957" spans="1:7" ht="13.5">
      <c r="A957">
        <v>9.55</v>
      </c>
      <c r="B957">
        <v>0</v>
      </c>
      <c r="C957" s="9">
        <f t="shared" si="70"/>
        <v>0</v>
      </c>
      <c r="D957" s="12">
        <f t="shared" si="71"/>
        <v>-128178.98766380516</v>
      </c>
      <c r="E957" s="12">
        <f t="shared" si="72"/>
        <v>0.5038784907308191</v>
      </c>
      <c r="F957" s="12">
        <f t="shared" si="73"/>
        <v>-7.0778555550307045</v>
      </c>
      <c r="G957">
        <f t="shared" si="74"/>
        <v>3.9984628555220016</v>
      </c>
    </row>
    <row r="958" spans="1:7" ht="13.5">
      <c r="A958">
        <v>9.56</v>
      </c>
      <c r="B958">
        <v>0</v>
      </c>
      <c r="C958" s="9">
        <f t="shared" si="70"/>
        <v>0</v>
      </c>
      <c r="D958" s="12">
        <f t="shared" si="71"/>
        <v>-128449.0754210824</v>
      </c>
      <c r="E958" s="12">
        <f t="shared" si="72"/>
        <v>0.503617556261756</v>
      </c>
      <c r="F958" s="12">
        <f t="shared" si="73"/>
        <v>-7.088661441374263</v>
      </c>
      <c r="G958">
        <f t="shared" si="74"/>
        <v>3.9984628555220016</v>
      </c>
    </row>
    <row r="959" spans="1:7" ht="13.5">
      <c r="A959">
        <v>9.57</v>
      </c>
      <c r="B959">
        <v>0</v>
      </c>
      <c r="C959" s="9">
        <f t="shared" si="70"/>
        <v>0</v>
      </c>
      <c r="D959" s="12">
        <f t="shared" si="71"/>
        <v>-128719.44742296633</v>
      </c>
      <c r="E959" s="12">
        <f t="shared" si="72"/>
        <v>0.5033570267495818</v>
      </c>
      <c r="F959" s="12">
        <f t="shared" si="73"/>
        <v>-7.099467327717821</v>
      </c>
      <c r="G959">
        <f t="shared" si="74"/>
        <v>3.9984628555220016</v>
      </c>
    </row>
    <row r="960" spans="1:7" ht="13.5">
      <c r="A960">
        <v>9.58</v>
      </c>
      <c r="B960">
        <v>0</v>
      </c>
      <c r="C960" s="9">
        <f t="shared" si="70"/>
        <v>0</v>
      </c>
      <c r="D960" s="12">
        <f t="shared" si="71"/>
        <v>-128990.10366945706</v>
      </c>
      <c r="E960" s="12">
        <f t="shared" si="72"/>
        <v>0.5030969011479257</v>
      </c>
      <c r="F960" s="12">
        <f t="shared" si="73"/>
        <v>-7.110273214061379</v>
      </c>
      <c r="G960">
        <f t="shared" si="74"/>
        <v>3.9984628555220016</v>
      </c>
    </row>
    <row r="961" spans="1:7" ht="13.5">
      <c r="A961">
        <v>9.59</v>
      </c>
      <c r="B961">
        <v>0</v>
      </c>
      <c r="C961" s="9">
        <f t="shared" si="70"/>
        <v>0</v>
      </c>
      <c r="D961" s="12">
        <f t="shared" si="71"/>
        <v>-129261.0441605545</v>
      </c>
      <c r="E961" s="12">
        <f t="shared" si="72"/>
        <v>0.5028371784141976</v>
      </c>
      <c r="F961" s="12">
        <f t="shared" si="73"/>
        <v>-7.121079100404937</v>
      </c>
      <c r="G961">
        <f t="shared" si="74"/>
        <v>3.9984628555220016</v>
      </c>
    </row>
    <row r="962" spans="1:7" ht="13.5">
      <c r="A962">
        <v>9.6</v>
      </c>
      <c r="B962">
        <v>0</v>
      </c>
      <c r="C962" s="9">
        <f t="shared" si="70"/>
        <v>0</v>
      </c>
      <c r="D962" s="12">
        <f t="shared" si="71"/>
        <v>-129532.26889625874</v>
      </c>
      <c r="E962" s="12">
        <f t="shared" si="72"/>
        <v>0.5025778575095712</v>
      </c>
      <c r="F962" s="12">
        <f t="shared" si="73"/>
        <v>-7.131884986748495</v>
      </c>
      <c r="G962">
        <f t="shared" si="74"/>
        <v>3.9984628555220016</v>
      </c>
    </row>
    <row r="963" spans="1:7" ht="13.5">
      <c r="A963">
        <v>9.61</v>
      </c>
      <c r="B963">
        <v>0</v>
      </c>
      <c r="C963" s="9">
        <f aca="true" t="shared" si="75" ref="C963:C1002">IF(A963&lt;=$J$2,D963,IF(A963&lt;=2/3*$K$5,E963,IF(A963&lt;=$K$5,F963,0)))</f>
        <v>0</v>
      </c>
      <c r="D963" s="12">
        <f aca="true" t="shared" si="76" ref="D963:D1002">2*$I$5/$H$5*A963*(1-(A963/(2*$H$5)))</f>
        <v>-129803.77787656969</v>
      </c>
      <c r="E963" s="12">
        <f aca="true" t="shared" si="77" ref="E963:E1002">$I$2/SQRT(A963-$H$2)</f>
        <v>0.5023189373989667</v>
      </c>
      <c r="F963" s="12">
        <f aca="true" t="shared" si="78" ref="F963:F1002">-1*$K$2/($K$5-$J$5)*A963+1*$K$2/($K$5-$J$5)*$K$5</f>
        <v>-7.142690873092053</v>
      </c>
      <c r="G963">
        <f t="shared" si="74"/>
        <v>3.9984628555220016</v>
      </c>
    </row>
    <row r="964" spans="1:7" ht="13.5">
      <c r="A964">
        <v>9.62</v>
      </c>
      <c r="B964">
        <v>0</v>
      </c>
      <c r="C964" s="9">
        <f t="shared" si="75"/>
        <v>0</v>
      </c>
      <c r="D964" s="12">
        <f t="shared" si="76"/>
        <v>-130075.57110148741</v>
      </c>
      <c r="E964" s="12">
        <f t="shared" si="77"/>
        <v>0.5020604170510334</v>
      </c>
      <c r="F964" s="12">
        <f t="shared" si="78"/>
        <v>-7.153496759435611</v>
      </c>
      <c r="G964">
        <f aca="true" t="shared" si="79" ref="G964:G1002">(C963+C964)*$A$3/2+G963</f>
        <v>3.9984628555220016</v>
      </c>
    </row>
    <row r="965" spans="1:7" ht="13.5">
      <c r="A965">
        <v>9.63</v>
      </c>
      <c r="B965">
        <v>0</v>
      </c>
      <c r="C965" s="9">
        <f t="shared" si="75"/>
        <v>0</v>
      </c>
      <c r="D965" s="12">
        <f t="shared" si="76"/>
        <v>-130347.64857101193</v>
      </c>
      <c r="E965" s="12">
        <f t="shared" si="77"/>
        <v>0.5018022954381318</v>
      </c>
      <c r="F965" s="12">
        <f t="shared" si="78"/>
        <v>-7.164302645779171</v>
      </c>
      <c r="G965">
        <f t="shared" si="79"/>
        <v>3.9984628555220016</v>
      </c>
    </row>
    <row r="966" spans="1:7" ht="13.5">
      <c r="A966">
        <v>9.64</v>
      </c>
      <c r="B966">
        <v>0</v>
      </c>
      <c r="C966" s="9">
        <f t="shared" si="75"/>
        <v>0</v>
      </c>
      <c r="D966" s="12">
        <f t="shared" si="76"/>
        <v>-130620.01028514314</v>
      </c>
      <c r="E966" s="12">
        <f t="shared" si="77"/>
        <v>0.5015445715363174</v>
      </c>
      <c r="F966" s="12">
        <f t="shared" si="78"/>
        <v>-7.175108532122729</v>
      </c>
      <c r="G966">
        <f t="shared" si="79"/>
        <v>3.9984628555220016</v>
      </c>
    </row>
    <row r="967" spans="1:7" ht="13.5">
      <c r="A967">
        <v>9.65</v>
      </c>
      <c r="B967">
        <v>0</v>
      </c>
      <c r="C967" s="9">
        <f t="shared" si="75"/>
        <v>0</v>
      </c>
      <c r="D967" s="12">
        <f t="shared" si="76"/>
        <v>-130892.65624388111</v>
      </c>
      <c r="E967" s="12">
        <f t="shared" si="77"/>
        <v>0.5012872443253228</v>
      </c>
      <c r="F967" s="12">
        <f t="shared" si="78"/>
        <v>-7.185914418466287</v>
      </c>
      <c r="G967">
        <f t="shared" si="79"/>
        <v>3.9984628555220016</v>
      </c>
    </row>
    <row r="968" spans="1:7" ht="13.5">
      <c r="A968">
        <v>9.66</v>
      </c>
      <c r="B968">
        <v>0</v>
      </c>
      <c r="C968" s="9">
        <f t="shared" si="75"/>
        <v>0</v>
      </c>
      <c r="D968" s="12">
        <f t="shared" si="76"/>
        <v>-131165.58644722583</v>
      </c>
      <c r="E968" s="12">
        <f t="shared" si="77"/>
        <v>0.5010303127885416</v>
      </c>
      <c r="F968" s="12">
        <f t="shared" si="78"/>
        <v>-7.196720304809845</v>
      </c>
      <c r="G968">
        <f t="shared" si="79"/>
        <v>3.9984628555220016</v>
      </c>
    </row>
    <row r="969" spans="1:7" ht="13.5">
      <c r="A969">
        <v>9.67</v>
      </c>
      <c r="B969">
        <v>0</v>
      </c>
      <c r="C969" s="9">
        <f t="shared" si="75"/>
        <v>0</v>
      </c>
      <c r="D969" s="12">
        <f t="shared" si="76"/>
        <v>-131438.8008951773</v>
      </c>
      <c r="E969" s="12">
        <f t="shared" si="77"/>
        <v>0.5007737759130106</v>
      </c>
      <c r="F969" s="12">
        <f t="shared" si="78"/>
        <v>-7.207526191153403</v>
      </c>
      <c r="G969">
        <f t="shared" si="79"/>
        <v>3.9984628555220016</v>
      </c>
    </row>
    <row r="970" spans="1:7" ht="13.5">
      <c r="A970">
        <v>9.68</v>
      </c>
      <c r="B970">
        <v>0</v>
      </c>
      <c r="C970" s="9">
        <f t="shared" si="75"/>
        <v>0</v>
      </c>
      <c r="D970" s="12">
        <f t="shared" si="76"/>
        <v>-131712.29958773553</v>
      </c>
      <c r="E970" s="12">
        <f t="shared" si="77"/>
        <v>0.5005176326893939</v>
      </c>
      <c r="F970" s="12">
        <f t="shared" si="78"/>
        <v>-7.218332077496961</v>
      </c>
      <c r="G970">
        <f t="shared" si="79"/>
        <v>3.9984628555220016</v>
      </c>
    </row>
    <row r="971" spans="1:7" ht="13.5">
      <c r="A971">
        <v>9.69</v>
      </c>
      <c r="B971">
        <v>0</v>
      </c>
      <c r="C971" s="9">
        <f t="shared" si="75"/>
        <v>0</v>
      </c>
      <c r="D971" s="12">
        <f t="shared" si="76"/>
        <v>-131986.0825249005</v>
      </c>
      <c r="E971" s="12">
        <f t="shared" si="77"/>
        <v>0.5002618821119652</v>
      </c>
      <c r="F971" s="12">
        <f t="shared" si="78"/>
        <v>-7.229137963840519</v>
      </c>
      <c r="G971">
        <f t="shared" si="79"/>
        <v>3.9984628555220016</v>
      </c>
    </row>
    <row r="972" spans="1:7" ht="13.5">
      <c r="A972">
        <v>9.7</v>
      </c>
      <c r="B972">
        <v>0</v>
      </c>
      <c r="C972" s="9">
        <f t="shared" si="75"/>
        <v>0</v>
      </c>
      <c r="D972" s="12">
        <f t="shared" si="76"/>
        <v>-132260.14970667224</v>
      </c>
      <c r="E972" s="12">
        <f t="shared" si="77"/>
        <v>0.5000065231785924</v>
      </c>
      <c r="F972" s="12">
        <f t="shared" si="78"/>
        <v>-7.239943850184077</v>
      </c>
      <c r="G972">
        <f t="shared" si="79"/>
        <v>3.9984628555220016</v>
      </c>
    </row>
    <row r="973" spans="1:7" ht="13.5">
      <c r="A973">
        <v>9.71</v>
      </c>
      <c r="B973">
        <v>0</v>
      </c>
      <c r="C973" s="9">
        <f t="shared" si="75"/>
        <v>0</v>
      </c>
      <c r="D973" s="12">
        <f t="shared" si="76"/>
        <v>-132534.50113305077</v>
      </c>
      <c r="E973" s="12">
        <f t="shared" si="77"/>
        <v>0.4997515548907203</v>
      </c>
      <c r="F973" s="12">
        <f t="shared" si="78"/>
        <v>-7.250749736527637</v>
      </c>
      <c r="G973">
        <f t="shared" si="79"/>
        <v>3.9984628555220016</v>
      </c>
    </row>
    <row r="974" spans="1:7" ht="13.5">
      <c r="A974">
        <v>9.72</v>
      </c>
      <c r="B974">
        <v>0</v>
      </c>
      <c r="C974" s="9">
        <f t="shared" si="75"/>
        <v>0</v>
      </c>
      <c r="D974" s="12">
        <f t="shared" si="76"/>
        <v>-132809.13680403598</v>
      </c>
      <c r="E974" s="12">
        <f t="shared" si="77"/>
        <v>0.4994969762533544</v>
      </c>
      <c r="F974" s="12">
        <f t="shared" si="78"/>
        <v>-7.261555622871195</v>
      </c>
      <c r="G974">
        <f t="shared" si="79"/>
        <v>3.9984628555220016</v>
      </c>
    </row>
    <row r="975" spans="1:7" ht="13.5">
      <c r="A975">
        <v>9.73</v>
      </c>
      <c r="B975">
        <v>0</v>
      </c>
      <c r="C975" s="9">
        <f t="shared" si="75"/>
        <v>0</v>
      </c>
      <c r="D975" s="12">
        <f t="shared" si="76"/>
        <v>-133084.056719628</v>
      </c>
      <c r="E975" s="12">
        <f t="shared" si="77"/>
        <v>0.49924278627504465</v>
      </c>
      <c r="F975" s="12">
        <f t="shared" si="78"/>
        <v>-7.272361509214753</v>
      </c>
      <c r="G975">
        <f t="shared" si="79"/>
        <v>3.9984628555220016</v>
      </c>
    </row>
    <row r="976" spans="1:7" ht="13.5">
      <c r="A976">
        <v>9.74</v>
      </c>
      <c r="B976">
        <v>0</v>
      </c>
      <c r="C976" s="9">
        <f t="shared" si="75"/>
        <v>0</v>
      </c>
      <c r="D976" s="12">
        <f t="shared" si="76"/>
        <v>-133359.2608798267</v>
      </c>
      <c r="E976" s="12">
        <f t="shared" si="77"/>
        <v>0.49898898396786906</v>
      </c>
      <c r="F976" s="12">
        <f t="shared" si="78"/>
        <v>-7.283167395558311</v>
      </c>
      <c r="G976">
        <f t="shared" si="79"/>
        <v>3.9984628555220016</v>
      </c>
    </row>
    <row r="977" spans="1:7" ht="13.5">
      <c r="A977">
        <v>9.75</v>
      </c>
      <c r="B977">
        <v>0</v>
      </c>
      <c r="C977" s="9">
        <f t="shared" si="75"/>
        <v>0</v>
      </c>
      <c r="D977" s="12">
        <f t="shared" si="76"/>
        <v>-133634.7492846322</v>
      </c>
      <c r="E977" s="12">
        <f t="shared" si="77"/>
        <v>0.49873556834741795</v>
      </c>
      <c r="F977" s="12">
        <f t="shared" si="78"/>
        <v>-7.293973281901869</v>
      </c>
      <c r="G977">
        <f t="shared" si="79"/>
        <v>3.9984628555220016</v>
      </c>
    </row>
    <row r="978" spans="1:7" ht="13.5">
      <c r="A978">
        <v>9.76</v>
      </c>
      <c r="B978">
        <v>0</v>
      </c>
      <c r="C978" s="9">
        <f t="shared" si="75"/>
        <v>0</v>
      </c>
      <c r="D978" s="12">
        <f t="shared" si="76"/>
        <v>-133910.5219340444</v>
      </c>
      <c r="E978" s="12">
        <f t="shared" si="77"/>
        <v>0.49848253843277746</v>
      </c>
      <c r="F978" s="12">
        <f t="shared" si="78"/>
        <v>-7.304779168245427</v>
      </c>
      <c r="G978">
        <f t="shared" si="79"/>
        <v>3.9984628555220016</v>
      </c>
    </row>
    <row r="979" spans="1:7" ht="13.5">
      <c r="A979">
        <v>9.77</v>
      </c>
      <c r="B979">
        <v>0</v>
      </c>
      <c r="C979" s="9">
        <f t="shared" si="75"/>
        <v>0</v>
      </c>
      <c r="D979" s="12">
        <f t="shared" si="76"/>
        <v>-134186.57882806342</v>
      </c>
      <c r="E979" s="12">
        <f t="shared" si="77"/>
        <v>0.498229893246514</v>
      </c>
      <c r="F979" s="12">
        <f t="shared" si="78"/>
        <v>-7.315585054588987</v>
      </c>
      <c r="G979">
        <f t="shared" si="79"/>
        <v>3.9984628555220016</v>
      </c>
    </row>
    <row r="980" spans="1:7" ht="13.5">
      <c r="A980">
        <v>9.78</v>
      </c>
      <c r="B980">
        <v>0</v>
      </c>
      <c r="C980" s="9">
        <f t="shared" si="75"/>
        <v>0</v>
      </c>
      <c r="D980" s="12">
        <f t="shared" si="76"/>
        <v>-134462.91996668917</v>
      </c>
      <c r="E980" s="12">
        <f t="shared" si="77"/>
        <v>0.4979776318146581</v>
      </c>
      <c r="F980" s="12">
        <f t="shared" si="78"/>
        <v>-7.326390940932545</v>
      </c>
      <c r="G980">
        <f t="shared" si="79"/>
        <v>3.9984628555220016</v>
      </c>
    </row>
    <row r="981" spans="1:7" ht="13.5">
      <c r="A981">
        <v>9.79</v>
      </c>
      <c r="B981">
        <v>0</v>
      </c>
      <c r="C981" s="9">
        <f t="shared" si="75"/>
        <v>0</v>
      </c>
      <c r="D981" s="12">
        <f t="shared" si="76"/>
        <v>-134739.54534992165</v>
      </c>
      <c r="E981" s="12">
        <f t="shared" si="77"/>
        <v>0.49772575316668866</v>
      </c>
      <c r="F981" s="12">
        <f t="shared" si="78"/>
        <v>-7.337196827276103</v>
      </c>
      <c r="G981">
        <f t="shared" si="79"/>
        <v>3.9984628555220016</v>
      </c>
    </row>
    <row r="982" spans="1:7" ht="13.5">
      <c r="A982">
        <v>9.8</v>
      </c>
      <c r="B982">
        <v>0</v>
      </c>
      <c r="C982" s="9">
        <f t="shared" si="75"/>
        <v>0</v>
      </c>
      <c r="D982" s="12">
        <f t="shared" si="76"/>
        <v>-135016.45497776096</v>
      </c>
      <c r="E982" s="12">
        <f t="shared" si="77"/>
        <v>0.4974742563355176</v>
      </c>
      <c r="F982" s="12">
        <f t="shared" si="78"/>
        <v>-7.348002713619663</v>
      </c>
      <c r="G982">
        <f t="shared" si="79"/>
        <v>3.9984628555220016</v>
      </c>
    </row>
    <row r="983" spans="1:7" ht="13.5">
      <c r="A983">
        <v>9.81</v>
      </c>
      <c r="B983">
        <v>0</v>
      </c>
      <c r="C983" s="9">
        <f t="shared" si="75"/>
        <v>0</v>
      </c>
      <c r="D983" s="12">
        <f t="shared" si="76"/>
        <v>-135293.64885020693</v>
      </c>
      <c r="E983" s="12">
        <f t="shared" si="77"/>
        <v>0.4972231403574737</v>
      </c>
      <c r="F983" s="12">
        <f t="shared" si="78"/>
        <v>-7.358808599963221</v>
      </c>
      <c r="G983">
        <f t="shared" si="79"/>
        <v>3.9984628555220016</v>
      </c>
    </row>
    <row r="984" spans="1:7" ht="13.5">
      <c r="A984">
        <v>9.82</v>
      </c>
      <c r="B984">
        <v>0</v>
      </c>
      <c r="C984" s="9">
        <f t="shared" si="75"/>
        <v>0</v>
      </c>
      <c r="D984" s="12">
        <f t="shared" si="76"/>
        <v>-135571.12696725968</v>
      </c>
      <c r="E984" s="12">
        <f t="shared" si="77"/>
        <v>0.49697240427228784</v>
      </c>
      <c r="F984" s="12">
        <f t="shared" si="78"/>
        <v>-7.369614486306779</v>
      </c>
      <c r="G984">
        <f t="shared" si="79"/>
        <v>3.9984628555220016</v>
      </c>
    </row>
    <row r="985" spans="1:7" ht="13.5">
      <c r="A985">
        <v>9.83</v>
      </c>
      <c r="B985">
        <v>0</v>
      </c>
      <c r="C985" s="9">
        <f t="shared" si="75"/>
        <v>0</v>
      </c>
      <c r="D985" s="12">
        <f t="shared" si="76"/>
        <v>-135848.88932891915</v>
      </c>
      <c r="E985" s="12">
        <f t="shared" si="77"/>
        <v>0.49672204712307666</v>
      </c>
      <c r="F985" s="12">
        <f t="shared" si="78"/>
        <v>-7.380420372650337</v>
      </c>
      <c r="G985">
        <f t="shared" si="79"/>
        <v>3.9984628555220016</v>
      </c>
    </row>
    <row r="986" spans="1:7" ht="13.5">
      <c r="A986">
        <v>9.84</v>
      </c>
      <c r="B986">
        <v>0</v>
      </c>
      <c r="C986" s="9">
        <f t="shared" si="75"/>
        <v>0</v>
      </c>
      <c r="D986" s="12">
        <f t="shared" si="76"/>
        <v>-136126.93593518544</v>
      </c>
      <c r="E986" s="12">
        <f t="shared" si="77"/>
        <v>0.49647206795632814</v>
      </c>
      <c r="F986" s="12">
        <f t="shared" si="78"/>
        <v>-7.391226258993895</v>
      </c>
      <c r="G986">
        <f t="shared" si="79"/>
        <v>3.9984628555220016</v>
      </c>
    </row>
    <row r="987" spans="1:7" ht="13.5">
      <c r="A987">
        <v>9.85</v>
      </c>
      <c r="B987">
        <v>0</v>
      </c>
      <c r="C987" s="9">
        <f t="shared" si="75"/>
        <v>0</v>
      </c>
      <c r="D987" s="12">
        <f t="shared" si="76"/>
        <v>-136405.2667860584</v>
      </c>
      <c r="E987" s="12">
        <f t="shared" si="77"/>
        <v>0.49622246582188556</v>
      </c>
      <c r="F987" s="12">
        <f t="shared" si="78"/>
        <v>-7.402032145337453</v>
      </c>
      <c r="G987">
        <f t="shared" si="79"/>
        <v>3.9984628555220016</v>
      </c>
    </row>
    <row r="988" spans="1:7" ht="13.5">
      <c r="A988">
        <v>9.86</v>
      </c>
      <c r="B988">
        <v>0</v>
      </c>
      <c r="C988" s="9">
        <f t="shared" si="75"/>
        <v>0</v>
      </c>
      <c r="D988" s="12">
        <f t="shared" si="76"/>
        <v>-136683.88188153817</v>
      </c>
      <c r="E988" s="12">
        <f t="shared" si="77"/>
        <v>0.495973239772933</v>
      </c>
      <c r="F988" s="12">
        <f t="shared" si="78"/>
        <v>-7.412838031681011</v>
      </c>
      <c r="G988">
        <f t="shared" si="79"/>
        <v>3.9984628555220016</v>
      </c>
    </row>
    <row r="989" spans="1:7" ht="13.5">
      <c r="A989">
        <v>9.87</v>
      </c>
      <c r="B989">
        <v>0</v>
      </c>
      <c r="C989" s="9">
        <f t="shared" si="75"/>
        <v>0</v>
      </c>
      <c r="D989" s="12">
        <f t="shared" si="76"/>
        <v>-136962.78122162464</v>
      </c>
      <c r="E989" s="12">
        <f t="shared" si="77"/>
        <v>0.49572438886597975</v>
      </c>
      <c r="F989" s="12">
        <f t="shared" si="78"/>
        <v>-7.4236439180245695</v>
      </c>
      <c r="G989">
        <f t="shared" si="79"/>
        <v>3.9984628555220016</v>
      </c>
    </row>
    <row r="990" spans="1:7" ht="13.5">
      <c r="A990">
        <v>9.88</v>
      </c>
      <c r="B990">
        <v>0</v>
      </c>
      <c r="C990" s="9">
        <f t="shared" si="75"/>
        <v>0</v>
      </c>
      <c r="D990" s="12">
        <f t="shared" si="76"/>
        <v>-137241.96480631796</v>
      </c>
      <c r="E990" s="12">
        <f t="shared" si="77"/>
        <v>0.4954759121608455</v>
      </c>
      <c r="F990" s="12">
        <f t="shared" si="78"/>
        <v>-7.434449804368129</v>
      </c>
      <c r="G990">
        <f t="shared" si="79"/>
        <v>3.9984628555220016</v>
      </c>
    </row>
    <row r="991" spans="1:7" ht="13.5">
      <c r="A991">
        <v>9.89</v>
      </c>
      <c r="B991">
        <v>0</v>
      </c>
      <c r="C991" s="9">
        <f t="shared" si="75"/>
        <v>0</v>
      </c>
      <c r="D991" s="12">
        <f t="shared" si="76"/>
        <v>-137521.43263561797</v>
      </c>
      <c r="E991" s="12">
        <f t="shared" si="77"/>
        <v>0.49522780872064553</v>
      </c>
      <c r="F991" s="12">
        <f t="shared" si="78"/>
        <v>-7.445255690711687</v>
      </c>
      <c r="G991">
        <f t="shared" si="79"/>
        <v>3.9984628555220016</v>
      </c>
    </row>
    <row r="992" spans="1:7" ht="13.5">
      <c r="A992">
        <v>9.9</v>
      </c>
      <c r="B992">
        <v>0</v>
      </c>
      <c r="C992" s="9">
        <f t="shared" si="75"/>
        <v>0</v>
      </c>
      <c r="D992" s="12">
        <f t="shared" si="76"/>
        <v>-137801.18470952474</v>
      </c>
      <c r="E992" s="12">
        <f t="shared" si="77"/>
        <v>0.49498007761177587</v>
      </c>
      <c r="F992" s="12">
        <f t="shared" si="78"/>
        <v>-7.456061577055245</v>
      </c>
      <c r="G992">
        <f t="shared" si="79"/>
        <v>3.9984628555220016</v>
      </c>
    </row>
    <row r="993" spans="1:7" ht="13.5">
      <c r="A993">
        <v>9.91</v>
      </c>
      <c r="B993">
        <v>0</v>
      </c>
      <c r="C993" s="9">
        <f t="shared" si="75"/>
        <v>0</v>
      </c>
      <c r="D993" s="12">
        <f t="shared" si="76"/>
        <v>-138081.2210280382</v>
      </c>
      <c r="E993" s="12">
        <f t="shared" si="77"/>
        <v>0.49473271790389817</v>
      </c>
      <c r="F993" s="12">
        <f t="shared" si="78"/>
        <v>-7.4668674633988035</v>
      </c>
      <c r="G993">
        <f t="shared" si="79"/>
        <v>3.9984628555220016</v>
      </c>
    </row>
    <row r="994" spans="1:7" ht="13.5">
      <c r="A994">
        <v>9.92</v>
      </c>
      <c r="B994">
        <v>0</v>
      </c>
      <c r="C994" s="9">
        <f t="shared" si="75"/>
        <v>0</v>
      </c>
      <c r="D994" s="12">
        <f t="shared" si="76"/>
        <v>-138361.5415911585</v>
      </c>
      <c r="E994" s="12">
        <f t="shared" si="77"/>
        <v>0.49448572866992535</v>
      </c>
      <c r="F994" s="12">
        <f t="shared" si="78"/>
        <v>-7.4776733497423615</v>
      </c>
      <c r="G994">
        <f t="shared" si="79"/>
        <v>3.9984628555220016</v>
      </c>
    </row>
    <row r="995" spans="1:7" ht="13.5">
      <c r="A995">
        <v>9.93</v>
      </c>
      <c r="B995">
        <v>0</v>
      </c>
      <c r="C995" s="9">
        <f t="shared" si="75"/>
        <v>0</v>
      </c>
      <c r="D995" s="12">
        <f t="shared" si="76"/>
        <v>-138642.14639888552</v>
      </c>
      <c r="E995" s="12">
        <f t="shared" si="77"/>
        <v>0.4942391089860072</v>
      </c>
      <c r="F995" s="12">
        <f t="shared" si="78"/>
        <v>-7.48847923608592</v>
      </c>
      <c r="G995">
        <f t="shared" si="79"/>
        <v>3.9984628555220016</v>
      </c>
    </row>
    <row r="996" spans="1:7" ht="13.5">
      <c r="A996">
        <v>9.94</v>
      </c>
      <c r="B996">
        <v>0</v>
      </c>
      <c r="C996" s="9">
        <f t="shared" si="75"/>
        <v>0</v>
      </c>
      <c r="D996" s="12">
        <f t="shared" si="76"/>
        <v>-138923.03545121924</v>
      </c>
      <c r="E996" s="12">
        <f t="shared" si="77"/>
        <v>0.4939928579315153</v>
      </c>
      <c r="F996" s="12">
        <f t="shared" si="78"/>
        <v>-7.499285122429478</v>
      </c>
      <c r="G996">
        <f t="shared" si="79"/>
        <v>3.9984628555220016</v>
      </c>
    </row>
    <row r="997" spans="1:7" ht="13.5">
      <c r="A997">
        <v>9.95</v>
      </c>
      <c r="B997">
        <v>0</v>
      </c>
      <c r="C997" s="9">
        <f t="shared" si="75"/>
        <v>0</v>
      </c>
      <c r="D997" s="12">
        <f t="shared" si="76"/>
        <v>-139204.20874815978</v>
      </c>
      <c r="E997" s="12">
        <f t="shared" si="77"/>
        <v>0.4937469745890293</v>
      </c>
      <c r="F997" s="12">
        <f t="shared" si="78"/>
        <v>-7.510091008773036</v>
      </c>
      <c r="G997">
        <f t="shared" si="79"/>
        <v>3.9984628555220016</v>
      </c>
    </row>
    <row r="998" spans="1:7" ht="13.5">
      <c r="A998">
        <v>9.96</v>
      </c>
      <c r="B998">
        <v>0</v>
      </c>
      <c r="C998" s="9">
        <f t="shared" si="75"/>
        <v>0</v>
      </c>
      <c r="D998" s="12">
        <f t="shared" si="76"/>
        <v>-139485.66628970706</v>
      </c>
      <c r="E998" s="12">
        <f t="shared" si="77"/>
        <v>0.49350145804432166</v>
      </c>
      <c r="F998" s="12">
        <f t="shared" si="78"/>
        <v>-7.5208968951165955</v>
      </c>
      <c r="G998">
        <f t="shared" si="79"/>
        <v>3.9984628555220016</v>
      </c>
    </row>
    <row r="999" spans="1:7" ht="13.5">
      <c r="A999">
        <v>9.97</v>
      </c>
      <c r="B999">
        <v>0</v>
      </c>
      <c r="C999" s="9">
        <f t="shared" si="75"/>
        <v>0</v>
      </c>
      <c r="D999" s="12">
        <f t="shared" si="76"/>
        <v>-139767.4080758611</v>
      </c>
      <c r="E999" s="12">
        <f t="shared" si="77"/>
        <v>0.49325630738634435</v>
      </c>
      <c r="F999" s="12">
        <f t="shared" si="78"/>
        <v>-7.531702781460154</v>
      </c>
      <c r="G999">
        <f t="shared" si="79"/>
        <v>3.9984628555220016</v>
      </c>
    </row>
    <row r="1000" spans="1:7" ht="13.5">
      <c r="A1000">
        <v>9.98</v>
      </c>
      <c r="B1000">
        <v>0</v>
      </c>
      <c r="C1000" s="9">
        <f t="shared" si="75"/>
        <v>0</v>
      </c>
      <c r="D1000" s="12">
        <f t="shared" si="76"/>
        <v>-140049.43410662183</v>
      </c>
      <c r="E1000" s="12">
        <f t="shared" si="77"/>
        <v>0.49301152170721396</v>
      </c>
      <c r="F1000" s="12">
        <f t="shared" si="78"/>
        <v>-7.542508667803712</v>
      </c>
      <c r="G1000">
        <f t="shared" si="79"/>
        <v>3.9984628555220016</v>
      </c>
    </row>
    <row r="1001" spans="1:7" ht="13.5">
      <c r="A1001">
        <v>9.99</v>
      </c>
      <c r="B1001">
        <v>0</v>
      </c>
      <c r="C1001" s="9">
        <f t="shared" si="75"/>
        <v>0</v>
      </c>
      <c r="D1001" s="12">
        <f t="shared" si="76"/>
        <v>-140331.74438198938</v>
      </c>
      <c r="E1001" s="12">
        <f t="shared" si="77"/>
        <v>0.4927671001021979</v>
      </c>
      <c r="F1001" s="12">
        <f t="shared" si="78"/>
        <v>-7.55331455414727</v>
      </c>
      <c r="G1001">
        <f t="shared" si="79"/>
        <v>3.9984628555220016</v>
      </c>
    </row>
    <row r="1002" spans="1:7" ht="13.5">
      <c r="A1002">
        <v>10</v>
      </c>
      <c r="B1002">
        <v>0</v>
      </c>
      <c r="C1002" s="9">
        <f t="shared" si="75"/>
        <v>0</v>
      </c>
      <c r="D1002" s="12">
        <f t="shared" si="76"/>
        <v>-140614.33890196364</v>
      </c>
      <c r="E1002" s="12">
        <f t="shared" si="77"/>
        <v>0.4925230416697001</v>
      </c>
      <c r="F1002" s="12">
        <f t="shared" si="78"/>
        <v>-7.564120440490828</v>
      </c>
      <c r="G1002">
        <f t="shared" si="79"/>
        <v>3.9984628555220016</v>
      </c>
    </row>
  </sheetData>
  <conditionalFormatting sqref="D1:F65536 G1">
    <cfRule type="cellIs" priority="1" dxfId="0" operator="equal" stopIfTrue="1">
      <formula>$C1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5"/>
  <sheetViews>
    <sheetView workbookViewId="0" topLeftCell="A1">
      <selection activeCell="C9" sqref="C9"/>
    </sheetView>
  </sheetViews>
  <sheetFormatPr defaultColWidth="9.00390625" defaultRowHeight="13.5"/>
  <sheetData>
    <row r="1" spans="1:7" ht="13.5">
      <c r="A1">
        <v>-0.22846782750155822</v>
      </c>
      <c r="B1">
        <v>1.770732349361453</v>
      </c>
      <c r="C1">
        <v>2.9999605472723636</v>
      </c>
      <c r="D1">
        <v>0.05311074148211753</v>
      </c>
      <c r="E1">
        <v>3</v>
      </c>
      <c r="F1">
        <v>1.315090921213032E-05</v>
      </c>
      <c r="G1" t="s">
        <v>54</v>
      </c>
    </row>
    <row r="2" spans="3:4" ht="13.5">
      <c r="C2">
        <v>0.12600120764041298</v>
      </c>
      <c r="D2">
        <v>0.06631455962162305</v>
      </c>
    </row>
    <row r="3" spans="3:4" ht="13.5">
      <c r="C3">
        <v>2.418869642094204</v>
      </c>
      <c r="D3">
        <v>0.05968310365946075</v>
      </c>
    </row>
    <row r="4" spans="3:4" ht="13.5">
      <c r="C4">
        <v>0.4550896975377469</v>
      </c>
      <c r="D4">
        <v>0.0563673756783796</v>
      </c>
    </row>
    <row r="5" ht="13.5">
      <c r="D5">
        <v>0.054709511687839024</v>
      </c>
    </row>
    <row r="6" ht="13.5">
      <c r="D6">
        <v>0.05553844368310931</v>
      </c>
    </row>
    <row r="7" ht="13.5">
      <c r="D7">
        <v>0.05512397768547417</v>
      </c>
    </row>
    <row r="8" ht="13.5">
      <c r="D8">
        <v>0.05533121068429174</v>
      </c>
    </row>
    <row r="9" ht="13.5">
      <c r="D9">
        <v>0.055434827183700526</v>
      </c>
    </row>
    <row r="10" ht="13.5">
      <c r="D10">
        <v>0.055486635433404916</v>
      </c>
    </row>
    <row r="11" ht="13.5">
      <c r="D11">
        <v>0.055512539558257114</v>
      </c>
    </row>
    <row r="12" ht="13.5">
      <c r="D12">
        <v>0.05552549162068321</v>
      </c>
    </row>
    <row r="13" ht="13.5">
      <c r="D13">
        <v>0.05551901558947016</v>
      </c>
    </row>
    <row r="14" ht="13.5">
      <c r="D14">
        <v>0.055522253605076684</v>
      </c>
    </row>
    <row r="15" ht="13.5">
      <c r="D15">
        <v>0.05552387261287994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"/>
  <sheetViews>
    <sheetView workbookViewId="0" topLeftCell="A1">
      <selection activeCell="A47" sqref="A47"/>
    </sheetView>
  </sheetViews>
  <sheetFormatPr defaultColWidth="9.00390625" defaultRowHeight="13.5"/>
  <sheetData>
    <row r="1" spans="1:7" ht="13.5">
      <c r="A1" t="s">
        <v>43</v>
      </c>
      <c r="F1" t="s">
        <v>45</v>
      </c>
      <c r="G1" t="s">
        <v>46</v>
      </c>
    </row>
    <row r="2" spans="1:7" ht="13.5">
      <c r="A2" t="s">
        <v>44</v>
      </c>
      <c r="F2">
        <v>100</v>
      </c>
      <c r="G2">
        <v>1</v>
      </c>
    </row>
    <row r="4" spans="1:2" ht="13.5">
      <c r="A4">
        <f>$F$2+$F$2/2*(1-$F$2/$G$2/2)/(1-$F$2/$G$2)</f>
        <v>124.74747474747474</v>
      </c>
      <c r="B4" t="s">
        <v>43</v>
      </c>
    </row>
    <row r="5" spans="1:2" ht="13.5">
      <c r="A5">
        <f>(5*$F$2-6*$G$2)/(4*(1-$G$2/$F$2))</f>
        <v>124.74747474747475</v>
      </c>
      <c r="B5" t="s">
        <v>44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1997-01-08T22:48:59Z</dcterms:created>
  <dcterms:modified xsi:type="dcterms:W3CDTF">2009-11-23T07:13:52Z</dcterms:modified>
  <cp:category/>
  <cp:version/>
  <cp:contentType/>
  <cp:contentStatus/>
</cp:coreProperties>
</file>