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9点SMGA\理論的手法-元地盤モデル\62MPa\提出NIT\"/>
    </mc:Choice>
  </mc:AlternateContent>
  <xr:revisionPtr revIDLastSave="0" documentId="13_ncr:1_{742C420C-F8DA-4FC8-9507-CF09F57212E6}" xr6:coauthVersionLast="43" xr6:coauthVersionMax="43" xr10:uidLastSave="{00000000-0000-0000-0000-000000000000}"/>
  <bookViews>
    <workbookView xWindow="8760" yWindow="0" windowWidth="17475" windowHeight="15600" xr2:uid="{00000000-000D-0000-FFFF-FFFF00000000}"/>
  </bookViews>
  <sheets>
    <sheet name="T41-in-v1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 l="1"/>
  <c r="F33" i="1"/>
  <c r="G33" i="1" s="1"/>
  <c r="K22" i="1"/>
  <c r="I22" i="1"/>
  <c r="M21" i="1"/>
  <c r="O21" i="1" s="1"/>
  <c r="O22" i="1" s="1"/>
  <c r="K14" i="1"/>
  <c r="K13" i="1"/>
  <c r="K12" i="1"/>
  <c r="K11" i="1"/>
  <c r="K10" i="1"/>
  <c r="M22" i="1" l="1"/>
  <c r="L25" i="1" l="1"/>
  <c r="A5" i="1" l="1"/>
  <c r="M19" i="1" l="1"/>
  <c r="K19" i="1" l="1"/>
  <c r="D5" i="1" l="1"/>
  <c r="D3" i="1"/>
</calcChain>
</file>

<file path=xl/sharedStrings.xml><?xml version="1.0" encoding="utf-8"?>
<sst xmlns="http://schemas.openxmlformats.org/spreadsheetml/2006/main" count="103" uniqueCount="93">
  <si>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</si>
  <si>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</si>
  <si>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</si>
  <si>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</si>
  <si>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</si>
  <si>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</si>
  <si>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</si>
  <si>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</si>
  <si>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</si>
  <si>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</si>
  <si>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</si>
  <si>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</si>
  <si>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</si>
  <si>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</si>
  <si>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</si>
  <si>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</si>
  <si>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</si>
  <si>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</si>
  <si>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</si>
  <si>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</si>
  <si>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</si>
  <si>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</si>
  <si>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</si>
  <si>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</si>
  <si>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</si>
  <si>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</si>
  <si>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</si>
  <si>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</si>
  <si>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</si>
  <si>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</si>
  <si>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</si>
  <si>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</si>
  <si>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</si>
  <si>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</si>
  <si>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</si>
  <si>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</si>
  <si>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</si>
  <si>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</si>
  <si>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</si>
  <si>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</si>
  <si>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</si>
  <si>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</si>
  <si>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</si>
  <si>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</si>
  <si>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</si>
  <si>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M0 (Nm)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</si>
  <si>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</si>
  <si>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</si>
  <si>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</si>
  <si>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</si>
  <si>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</si>
  <si>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</si>
  <si>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</si>
  <si>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</si>
  <si>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</si>
  <si>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</si>
  <si>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</si>
  <si>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</si>
  <si>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</si>
  <si>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</si>
  <si>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</si>
  <si>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</si>
  <si>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</si>
  <si>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</si>
  <si>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</si>
  <si>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</si>
  <si>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</si>
  <si>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</si>
  <si>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</si>
  <si>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</si>
  <si>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</si>
  <si>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</si>
  <si>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</si>
  <si>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</si>
  <si>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</si>
  <si>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</si>
  <si>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</si>
  <si>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</si>
  <si>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</si>
  <si>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</si>
  <si>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</si>
  <si>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</si>
  <si>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</si>
  <si>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</si>
  <si>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</si>
  <si>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</si>
  <si>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</si>
  <si>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</si>
  <si>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</si>
  <si>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sum(Nm)</t>
    <phoneticPr fontId="18"/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</si>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</sst>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4" zoomScale="115" zoomScaleNormal="115" workbookViewId="0">
      <selection activeCell="F30" sqref="F30"/>
    </sheetView>
  </sheetViews>
  <sheetFormatPr defaultRowHeight="13.5" x14ac:dyDescent="0.15"/>
  <cols>
    <col min="10" max="10" width="9.625" customWidth="1"/>
    <col min="11" max="11" width="10" customWidth="1"/>
    <col min="13" max="13" width="10.5" bestFit="1" customWidth="1"/>
  </cols>
  <sheetData>
    <row r="1" spans="1:11" x14ac:dyDescent="0.15">
      <c r="A1" t="s">
        <v>0</v>
      </c>
    </row>
    <row r="2" spans="1:11" x14ac:dyDescent="0.15">
      <c r="A2" t="s">
        <v>1</v>
      </c>
      <c r="B2" t="s">
        <v>2</v>
      </c>
    </row>
    <row r="3" spans="1:11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1" x14ac:dyDescent="0.15">
      <c r="A4" t="s">
        <v>4</v>
      </c>
      <c r="B4" t="s">
        <v>5</v>
      </c>
    </row>
    <row r="5" spans="1:11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1" x14ac:dyDescent="0.15">
      <c r="A6" t="s">
        <v>6</v>
      </c>
    </row>
    <row r="7" spans="1:11" x14ac:dyDescent="0.15">
      <c r="A7" t="s">
        <v>7</v>
      </c>
      <c r="B7" t="s">
        <v>8</v>
      </c>
      <c r="C7" t="s">
        <v>9</v>
      </c>
      <c r="E7" t="s">
        <v>10</v>
      </c>
    </row>
    <row r="8" spans="1:11" x14ac:dyDescent="0.15">
      <c r="A8">
        <v>5</v>
      </c>
      <c r="B8">
        <v>0</v>
      </c>
      <c r="C8">
        <v>0.16</v>
      </c>
    </row>
    <row r="9" spans="1:11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K9" s="12" t="s">
        <v>79</v>
      </c>
    </row>
    <row r="10" spans="1:11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362.9</v>
      </c>
      <c r="K10" s="4">
        <f t="shared" ref="K10:K13" si="0">B10*1000*F10*F10</f>
        <v>487500000</v>
      </c>
    </row>
    <row r="11" spans="1:11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621.30000000000007</v>
      </c>
      <c r="K11" s="4">
        <f t="shared" si="0"/>
        <v>1701000000</v>
      </c>
    </row>
    <row r="12" spans="1:11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1690.3</v>
      </c>
      <c r="K12" s="4">
        <f t="shared" si="0"/>
        <v>5062500000</v>
      </c>
    </row>
    <row r="13" spans="1:11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48690.5</v>
      </c>
      <c r="K13" s="4">
        <f t="shared" si="0"/>
        <v>27136000000</v>
      </c>
    </row>
    <row r="14" spans="1:11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K14" s="4">
        <f>B14*1000*F14*F14</f>
        <v>46400000000</v>
      </c>
    </row>
    <row r="15" spans="1:11" x14ac:dyDescent="0.15">
      <c r="A15" t="s">
        <v>20</v>
      </c>
    </row>
    <row r="16" spans="1:11" x14ac:dyDescent="0.15">
      <c r="A16" t="s">
        <v>21</v>
      </c>
      <c r="B16" t="s">
        <v>22</v>
      </c>
      <c r="C16" t="s">
        <v>23</v>
      </c>
      <c r="D16" t="s">
        <v>24</v>
      </c>
      <c r="E16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8">
        <v>1</v>
      </c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64</v>
      </c>
      <c r="K18" s="3" t="s">
        <v>65</v>
      </c>
      <c r="L18" t="s">
        <v>71</v>
      </c>
      <c r="M18" t="s">
        <v>72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66</v>
      </c>
    </row>
    <row r="21" spans="1:15" x14ac:dyDescent="0.15">
      <c r="A21">
        <v>154775</v>
      </c>
      <c r="B21">
        <v>96617</v>
      </c>
      <c r="C21" s="9">
        <v>45200</v>
      </c>
      <c r="E21" s="2" t="s">
        <v>68</v>
      </c>
      <c r="H21" t="s">
        <v>80</v>
      </c>
      <c r="I21" s="14">
        <v>16.666666666666668</v>
      </c>
      <c r="J21" s="14" t="s">
        <v>81</v>
      </c>
      <c r="K21" s="14">
        <v>4.0824829046386304</v>
      </c>
      <c r="L21" s="14" t="s">
        <v>67</v>
      </c>
      <c r="M21" s="14">
        <f>K21*3</f>
        <v>12.24744871391589</v>
      </c>
      <c r="N21" t="s">
        <v>82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83</v>
      </c>
      <c r="I22" s="13">
        <f>I21*1000</f>
        <v>16666.666666666668</v>
      </c>
      <c r="J22" s="13" t="s">
        <v>84</v>
      </c>
      <c r="K22" s="13">
        <f>K21*1000</f>
        <v>4082.4829046386303</v>
      </c>
      <c r="L22" s="13" t="s">
        <v>85</v>
      </c>
      <c r="M22" s="13">
        <f>M21*1000</f>
        <v>12247.44871391589</v>
      </c>
      <c r="N22" t="s">
        <v>86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91</v>
      </c>
      <c r="F23" s="8"/>
    </row>
    <row r="24" spans="1:15" x14ac:dyDescent="0.15">
      <c r="A24" t="s">
        <v>37</v>
      </c>
      <c r="B24" t="s">
        <v>38</v>
      </c>
      <c r="C24" s="6" t="s">
        <v>73</v>
      </c>
      <c r="D24" s="6" t="s">
        <v>74</v>
      </c>
      <c r="E24" s="7" t="s">
        <v>75</v>
      </c>
      <c r="F24" s="7" t="s">
        <v>76</v>
      </c>
      <c r="G24" s="7" t="s">
        <v>39</v>
      </c>
      <c r="H24" t="s">
        <v>77</v>
      </c>
      <c r="I24" t="s">
        <v>78</v>
      </c>
      <c r="K24" s="2" t="s">
        <v>69</v>
      </c>
      <c r="L24" s="6" t="s">
        <v>70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3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45</v>
      </c>
      <c r="B31" s="2" t="s">
        <v>46</v>
      </c>
      <c r="C31" s="2" t="s">
        <v>87</v>
      </c>
      <c r="D31" s="2" t="s">
        <v>88</v>
      </c>
    </row>
    <row r="32" spans="1:15" x14ac:dyDescent="0.15">
      <c r="A32" s="2">
        <v>1</v>
      </c>
      <c r="B32" s="3">
        <v>3.9E+18</v>
      </c>
      <c r="C32" s="3">
        <v>3.9E+18</v>
      </c>
      <c r="D32" s="3">
        <v>3.9E+18</v>
      </c>
      <c r="F32" s="9" t="s">
        <v>89</v>
      </c>
      <c r="G32" s="15" t="s">
        <v>90</v>
      </c>
    </row>
    <row r="33" spans="1:7" x14ac:dyDescent="0.15">
      <c r="A33" s="2">
        <v>2</v>
      </c>
      <c r="B33" s="4">
        <v>3.9E+18</v>
      </c>
      <c r="C33" s="3">
        <v>3.9E+18</v>
      </c>
      <c r="D33" s="3">
        <v>3.9E+18</v>
      </c>
      <c r="F33" s="16">
        <f>SUM(B32:D34)</f>
        <v>3.51E+19</v>
      </c>
      <c r="G33" s="15">
        <f>(LOG10(F33)-9.1)/1.5</f>
        <v>6.9635380776438831</v>
      </c>
    </row>
    <row r="34" spans="1:7" x14ac:dyDescent="0.15">
      <c r="A34" s="2">
        <v>3</v>
      </c>
      <c r="B34" s="4">
        <v>3.9E+18</v>
      </c>
      <c r="C34" s="3">
        <v>3.9E+18</v>
      </c>
      <c r="D34" s="3">
        <v>3.9E+18</v>
      </c>
    </row>
    <row r="35" spans="1:7" x14ac:dyDescent="0.15">
      <c r="A35" s="2" t="s">
        <v>47</v>
      </c>
      <c r="B35" s="2" t="s">
        <v>46</v>
      </c>
      <c r="C35" s="2" t="s">
        <v>87</v>
      </c>
      <c r="D35" s="2" t="s">
        <v>88</v>
      </c>
    </row>
    <row r="36" spans="1:7" x14ac:dyDescent="0.15">
      <c r="A36" s="2">
        <v>1</v>
      </c>
      <c r="B36" s="2">
        <v>0</v>
      </c>
      <c r="C36" s="2">
        <v>0</v>
      </c>
      <c r="D36" s="2">
        <v>0</v>
      </c>
    </row>
    <row r="37" spans="1:7" x14ac:dyDescent="0.15">
      <c r="A37" s="2">
        <v>2</v>
      </c>
      <c r="B37" s="2">
        <v>0</v>
      </c>
      <c r="C37" s="2">
        <v>0</v>
      </c>
      <c r="D37" s="2">
        <v>0</v>
      </c>
    </row>
    <row r="38" spans="1:7" x14ac:dyDescent="0.15">
      <c r="A38" s="2">
        <v>3</v>
      </c>
      <c r="B38" s="2">
        <v>0</v>
      </c>
      <c r="C38" s="2">
        <v>0</v>
      </c>
      <c r="D38" s="2">
        <v>0</v>
      </c>
    </row>
    <row r="39" spans="1:7" x14ac:dyDescent="0.15">
      <c r="A39" t="s">
        <v>48</v>
      </c>
    </row>
    <row r="40" spans="1:7" x14ac:dyDescent="0.15">
      <c r="A40" t="s">
        <v>49</v>
      </c>
      <c r="B40" t="s">
        <v>50</v>
      </c>
    </row>
    <row r="41" spans="1:7" x14ac:dyDescent="0.15">
      <c r="A41">
        <v>2</v>
      </c>
      <c r="B41">
        <v>16</v>
      </c>
    </row>
    <row r="42" spans="1:7" x14ac:dyDescent="0.15">
      <c r="A42" t="s">
        <v>51</v>
      </c>
      <c r="B42" t="s">
        <v>50</v>
      </c>
    </row>
    <row r="43" spans="1:7" x14ac:dyDescent="0.15">
      <c r="A43">
        <v>10</v>
      </c>
      <c r="B43">
        <v>32</v>
      </c>
    </row>
    <row r="44" spans="1:7" x14ac:dyDescent="0.15">
      <c r="A44" t="s">
        <v>52</v>
      </c>
    </row>
    <row r="45" spans="1:7" x14ac:dyDescent="0.15">
      <c r="A45" t="s">
        <v>53</v>
      </c>
    </row>
    <row r="46" spans="1:7" x14ac:dyDescent="0.15">
      <c r="A46" s="8">
        <v>4000</v>
      </c>
    </row>
    <row r="47" spans="1:7" x14ac:dyDescent="0.15">
      <c r="A47" t="s">
        <v>54</v>
      </c>
    </row>
    <row r="48" spans="1:7" x14ac:dyDescent="0.15">
      <c r="A48">
        <v>50</v>
      </c>
    </row>
    <row r="49" spans="1:7" x14ac:dyDescent="0.15">
      <c r="A49" t="s">
        <v>55</v>
      </c>
    </row>
    <row r="50" spans="1:7" x14ac:dyDescent="0.15">
      <c r="A50">
        <v>10</v>
      </c>
    </row>
    <row r="51" spans="1:7" x14ac:dyDescent="0.15">
      <c r="A51" t="s">
        <v>56</v>
      </c>
    </row>
    <row r="52" spans="1:7" x14ac:dyDescent="0.15">
      <c r="A52" t="s">
        <v>57</v>
      </c>
    </row>
    <row r="53" spans="1:7" x14ac:dyDescent="0.15">
      <c r="A53">
        <v>1</v>
      </c>
    </row>
    <row r="54" spans="1:7" x14ac:dyDescent="0.15">
      <c r="A54" t="s">
        <v>58</v>
      </c>
    </row>
    <row r="55" spans="1:7" x14ac:dyDescent="0.15">
      <c r="A55" t="s">
        <v>59</v>
      </c>
    </row>
    <row r="56" spans="1:7" x14ac:dyDescent="0.15">
      <c r="A56">
        <v>1</v>
      </c>
    </row>
    <row r="57" spans="1:7" x14ac:dyDescent="0.15">
      <c r="A57" s="6" t="s">
        <v>60</v>
      </c>
      <c r="B57" s="6" t="s">
        <v>61</v>
      </c>
      <c r="C57" s="6" t="s">
        <v>62</v>
      </c>
      <c r="D57" s="6" t="s">
        <v>63</v>
      </c>
      <c r="E57" s="6"/>
    </row>
    <row r="58" spans="1:7" x14ac:dyDescent="0.15">
      <c r="A58" s="6">
        <v>1</v>
      </c>
      <c r="B58" s="6">
        <v>202732.27799999958</v>
      </c>
      <c r="C58" s="6">
        <v>96346.03238999848</v>
      </c>
      <c r="D58" s="6">
        <v>0</v>
      </c>
      <c r="E58" s="6" t="s">
        <v>92</v>
      </c>
      <c r="F58">
        <v>202.73227799999958</v>
      </c>
      <c r="G58">
        <v>96.346032389998484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2021-02-27T09:24:24Z</dcterms:modified>
</cp:coreProperties>
</file>