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7155" yWindow="660" windowWidth="8595" windowHeight="10725"/>
  </bookViews>
  <sheets>
    <sheet name="計測地点データ" sheetId="2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M11" i="2" l="1"/>
  <c r="L11" i="2"/>
  <c r="M18" i="2"/>
  <c r="L18" i="2"/>
  <c r="M17" i="2"/>
  <c r="L17" i="2"/>
  <c r="M16" i="2"/>
  <c r="L16" i="2"/>
  <c r="M27" i="2"/>
  <c r="L27" i="2"/>
  <c r="M26" i="2"/>
  <c r="L26" i="2"/>
  <c r="M25" i="2"/>
  <c r="L25" i="2"/>
  <c r="M24" i="2"/>
  <c r="L24" i="2"/>
  <c r="M23" i="2"/>
  <c r="L23" i="2"/>
  <c r="M22" i="2"/>
  <c r="L22" i="2"/>
  <c r="M21" i="2"/>
  <c r="L21" i="2"/>
  <c r="M20" i="2"/>
  <c r="L20" i="2"/>
  <c r="M19" i="2"/>
  <c r="L19" i="2"/>
  <c r="M15" i="2"/>
  <c r="L15" i="2"/>
  <c r="M14" i="2"/>
  <c r="L14" i="2"/>
  <c r="M13" i="2"/>
  <c r="L13" i="2"/>
  <c r="M12" i="2"/>
  <c r="L12" i="2"/>
  <c r="M10" i="2"/>
  <c r="L10" i="2"/>
  <c r="M9" i="2"/>
  <c r="L9" i="2"/>
  <c r="M8" i="2"/>
  <c r="L8" i="2"/>
  <c r="M7" i="2"/>
  <c r="L7" i="2"/>
  <c r="M6" i="2"/>
  <c r="L6" i="2"/>
  <c r="M5" i="2"/>
  <c r="L5" i="2"/>
  <c r="M4" i="2"/>
  <c r="L4" i="2"/>
  <c r="M3" i="2"/>
  <c r="L3" i="2"/>
</calcChain>
</file>

<file path=xl/sharedStrings.xml><?xml version="1.0" encoding="utf-8"?>
<sst xmlns="http://schemas.openxmlformats.org/spreadsheetml/2006/main" count="88" uniqueCount="66">
  <si>
    <t>出力点
略号</t>
    <rPh sb="0" eb="2">
      <t>シュツリョク</t>
    </rPh>
    <rPh sb="2" eb="3">
      <t>テン</t>
    </rPh>
    <rPh sb="4" eb="6">
      <t>リャクゴウ</t>
    </rPh>
    <phoneticPr fontId="19"/>
  </si>
  <si>
    <t>観測機関</t>
    <rPh sb="0" eb="2">
      <t>カンソク</t>
    </rPh>
    <rPh sb="2" eb="4">
      <t>キカン</t>
    </rPh>
    <phoneticPr fontId="19"/>
  </si>
  <si>
    <t xml:space="preserve">
度</t>
    <rPh sb="1" eb="2">
      <t>ド</t>
    </rPh>
    <phoneticPr fontId="19"/>
  </si>
  <si>
    <t>東経
分</t>
    <rPh sb="0" eb="2">
      <t>トウケイ</t>
    </rPh>
    <rPh sb="3" eb="4">
      <t>フン</t>
    </rPh>
    <phoneticPr fontId="19"/>
  </si>
  <si>
    <t xml:space="preserve">
秒</t>
    <rPh sb="1" eb="2">
      <t>ビョウ</t>
    </rPh>
    <phoneticPr fontId="19"/>
  </si>
  <si>
    <t>北緯
分</t>
    <rPh sb="0" eb="2">
      <t>ホクイ</t>
    </rPh>
    <rPh sb="3" eb="4">
      <t>フン</t>
    </rPh>
    <phoneticPr fontId="19"/>
  </si>
  <si>
    <t>E（°）</t>
  </si>
  <si>
    <t>N（°）</t>
  </si>
  <si>
    <t>X(km)</t>
  </si>
  <si>
    <t>Y(km)</t>
  </si>
  <si>
    <t>chb003</t>
  </si>
  <si>
    <t>chb007</t>
  </si>
  <si>
    <t>chb008</t>
  </si>
  <si>
    <t>chb014</t>
  </si>
  <si>
    <t>chb015</t>
  </si>
  <si>
    <t>chb022</t>
  </si>
  <si>
    <t>chb024</t>
  </si>
  <si>
    <t>ibr016</t>
  </si>
  <si>
    <t>tky007</t>
  </si>
  <si>
    <t>kng001</t>
  </si>
  <si>
    <t>kng002</t>
  </si>
  <si>
    <t>kng006</t>
  </si>
  <si>
    <t>k-net</t>
    <phoneticPr fontId="19"/>
  </si>
  <si>
    <t>白井</t>
  </si>
  <si>
    <t>佐倉</t>
  </si>
  <si>
    <t>浦安</t>
  </si>
  <si>
    <t>姉崎</t>
  </si>
  <si>
    <t>木更津</t>
  </si>
  <si>
    <t>富津</t>
  </si>
  <si>
    <t>稲毛</t>
  </si>
  <si>
    <t>取手</t>
  </si>
  <si>
    <t>新宿</t>
  </si>
  <si>
    <t>川崎</t>
  </si>
  <si>
    <t>横浜</t>
  </si>
  <si>
    <t>二俣川</t>
  </si>
  <si>
    <t>UR</t>
    <phoneticPr fontId="19"/>
  </si>
  <si>
    <t>建研</t>
    <rPh sb="0" eb="2">
      <t>ケンケン</t>
    </rPh>
    <phoneticPr fontId="20"/>
  </si>
  <si>
    <t>ANX</t>
  </si>
  <si>
    <t>NIT</t>
  </si>
  <si>
    <t>日本工業</t>
    <rPh sb="0" eb="2">
      <t>ニッポン</t>
    </rPh>
    <rPh sb="2" eb="4">
      <t>コウギョウ</t>
    </rPh>
    <phoneticPr fontId="20"/>
  </si>
  <si>
    <t>HPP</t>
  </si>
  <si>
    <t>TSU</t>
  </si>
  <si>
    <t>HMB</t>
  </si>
  <si>
    <t>SO1</t>
  </si>
  <si>
    <t>URM</t>
  </si>
  <si>
    <t>光が丘</t>
    <rPh sb="0" eb="1">
      <t>ヒカリ</t>
    </rPh>
    <rPh sb="2" eb="3">
      <t>オカ</t>
    </rPh>
    <phoneticPr fontId="20"/>
  </si>
  <si>
    <t>芝浦</t>
    <rPh sb="0" eb="2">
      <t>シバウラ</t>
    </rPh>
    <phoneticPr fontId="20"/>
  </si>
  <si>
    <t>松原</t>
    <rPh sb="0" eb="2">
      <t>マツハラ</t>
    </rPh>
    <phoneticPr fontId="20"/>
  </si>
  <si>
    <t>お台場</t>
    <rPh sb="1" eb="3">
      <t>ダイバ</t>
    </rPh>
    <phoneticPr fontId="20"/>
  </si>
  <si>
    <t>元住吉</t>
    <rPh sb="0" eb="1">
      <t>モト</t>
    </rPh>
    <rPh sb="1" eb="3">
      <t>スミヨシ</t>
    </rPh>
    <phoneticPr fontId="20"/>
  </si>
  <si>
    <t>kik-net</t>
    <phoneticPr fontId="20"/>
  </si>
  <si>
    <t>sith04</t>
  </si>
  <si>
    <t>kngh10</t>
  </si>
  <si>
    <t>KIK横浜</t>
    <phoneticPr fontId="20"/>
  </si>
  <si>
    <t>KIK所沢</t>
    <phoneticPr fontId="20"/>
  </si>
  <si>
    <t>UR、戸田</t>
    <rPh sb="3" eb="5">
      <t>トダ</t>
    </rPh>
    <phoneticPr fontId="19"/>
  </si>
  <si>
    <t>UR、鴻池</t>
    <rPh sb="3" eb="5">
      <t>コウノイケ</t>
    </rPh>
    <phoneticPr fontId="19"/>
  </si>
  <si>
    <t>厚木</t>
    <rPh sb="0" eb="2">
      <t>アツギ</t>
    </rPh>
    <phoneticPr fontId="20"/>
  </si>
  <si>
    <t>平塚</t>
    <rPh sb="0" eb="2">
      <t>ヒラツカ</t>
    </rPh>
    <phoneticPr fontId="20"/>
  </si>
  <si>
    <t>川越</t>
    <rPh sb="0" eb="2">
      <t>カワゴエ</t>
    </rPh>
    <phoneticPr fontId="20"/>
  </si>
  <si>
    <t>小金井</t>
    <rPh sb="0" eb="3">
      <t>コガネイ</t>
    </rPh>
    <phoneticPr fontId="20"/>
  </si>
  <si>
    <t>kng009</t>
    <phoneticPr fontId="20"/>
  </si>
  <si>
    <t>kng010</t>
    <phoneticPr fontId="20"/>
  </si>
  <si>
    <t>sit009</t>
    <phoneticPr fontId="20"/>
  </si>
  <si>
    <t>tky006</t>
    <phoneticPr fontId="20"/>
  </si>
  <si>
    <t>新測地系</t>
    <rPh sb="0" eb="1">
      <t>シン</t>
    </rPh>
    <rPh sb="1" eb="3">
      <t>ソクチ</t>
    </rPh>
    <rPh sb="3" eb="4">
      <t>ケイ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</si>
</sst>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00000000_ "/>
    <numFmt numFmtId="179" formatCode="0.00000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2"/>
      <color theme="1"/>
      <name val="ＭＳ Ｐゴシック"/>
      <family val="2"/>
      <charset val="128"/>
      <scheme val="minor"/>
    </font>
    <font>
      <b/>
      <sz val="12"/>
      <name val="ＭＳ 明朝"/>
      <family val="1"/>
      <charset val="128"/>
    </font>
    <font>
      <b/>
      <sz val="12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2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6"/>
      <color rgb="FFFF0000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/>
    <xf numFmtId="0" fontId="21" fillId="0" borderId="0"/>
  </cellStyleXfs>
  <cellXfs count="31">
    <xf numFmtId="0" fontId="0" fillId="0" borderId="0" xfId="0">
      <alignment vertical="center"/>
    </xf>
    <xf numFmtId="0" fontId="0" fillId="0" borderId="0" xfId="0">
      <alignment vertical="center"/>
    </xf>
    <xf numFmtId="0" fontId="22" fillId="0" borderId="0" xfId="0" applyFont="1">
      <alignment vertical="center"/>
    </xf>
    <xf numFmtId="0" fontId="23" fillId="0" borderId="10" xfId="42" applyFont="1" applyBorder="1" applyAlignment="1">
      <alignment horizontal="center" vertical="center"/>
    </xf>
    <xf numFmtId="0" fontId="23" fillId="0" borderId="10" xfId="42" applyFont="1" applyBorder="1" applyAlignment="1">
      <alignment horizontal="center" vertical="center" wrapText="1"/>
    </xf>
    <xf numFmtId="176" fontId="23" fillId="0" borderId="10" xfId="42" applyNumberFormat="1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3" fillId="0" borderId="0" xfId="42" applyFont="1" applyBorder="1" applyAlignment="1">
      <alignment horizontal="center"/>
    </xf>
    <xf numFmtId="0" fontId="25" fillId="0" borderId="0" xfId="43" applyFont="1" applyBorder="1" applyAlignment="1">
      <alignment horizontal="center"/>
    </xf>
    <xf numFmtId="0" fontId="24" fillId="0" borderId="0" xfId="0" applyFont="1" applyAlignment="1">
      <alignment horizontal="center" vertical="center"/>
    </xf>
    <xf numFmtId="0" fontId="23" fillId="0" borderId="0" xfId="42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4" fillId="33" borderId="0" xfId="0" applyFont="1" applyFill="1" applyBorder="1" applyAlignment="1">
      <alignment horizontal="center" vertical="center"/>
    </xf>
    <xf numFmtId="0" fontId="23" fillId="33" borderId="0" xfId="42" applyFont="1" applyFill="1" applyBorder="1" applyAlignment="1">
      <alignment horizontal="center"/>
    </xf>
    <xf numFmtId="0" fontId="25" fillId="33" borderId="0" xfId="43" applyFont="1" applyFill="1" applyBorder="1" applyAlignment="1">
      <alignment horizontal="center"/>
    </xf>
    <xf numFmtId="0" fontId="24" fillId="33" borderId="11" xfId="0" applyFont="1" applyFill="1" applyBorder="1" applyAlignment="1">
      <alignment horizontal="center" vertical="center"/>
    </xf>
    <xf numFmtId="0" fontId="23" fillId="33" borderId="11" xfId="42" applyFont="1" applyFill="1" applyBorder="1" applyAlignment="1">
      <alignment horizontal="center"/>
    </xf>
    <xf numFmtId="0" fontId="25" fillId="33" borderId="11" xfId="43" applyFont="1" applyFill="1" applyBorder="1" applyAlignment="1">
      <alignment horizontal="center"/>
    </xf>
    <xf numFmtId="0" fontId="25" fillId="0" borderId="0" xfId="43" applyFont="1" applyFill="1" applyBorder="1" applyAlignment="1">
      <alignment horizontal="center"/>
    </xf>
    <xf numFmtId="0" fontId="26" fillId="33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6" fillId="33" borderId="0" xfId="0" applyFont="1" applyFill="1" applyAlignment="1">
      <alignment horizontal="center" vertical="center"/>
    </xf>
    <xf numFmtId="0" fontId="26" fillId="33" borderId="11" xfId="0" applyFont="1" applyFill="1" applyBorder="1" applyAlignment="1">
      <alignment horizontal="center" vertical="center"/>
    </xf>
    <xf numFmtId="0" fontId="28" fillId="0" borderId="0" xfId="0" applyFont="1">
      <alignment vertical="center"/>
    </xf>
    <xf numFmtId="179" fontId="24" fillId="0" borderId="0" xfId="0" applyNumberFormat="1" applyFont="1" applyBorder="1" applyAlignment="1">
      <alignment horizontal="center" vertical="center"/>
    </xf>
    <xf numFmtId="179" fontId="24" fillId="33" borderId="0" xfId="0" applyNumberFormat="1" applyFont="1" applyFill="1" applyBorder="1" applyAlignment="1">
      <alignment horizontal="center" vertical="center"/>
    </xf>
    <xf numFmtId="179" fontId="24" fillId="0" borderId="0" xfId="0" applyNumberFormat="1" applyFont="1" applyFill="1" applyBorder="1" applyAlignment="1">
      <alignment horizontal="center" vertical="center"/>
    </xf>
    <xf numFmtId="179" fontId="24" fillId="0" borderId="0" xfId="0" applyNumberFormat="1" applyFont="1" applyAlignment="1">
      <alignment horizontal="center" vertical="center"/>
    </xf>
    <xf numFmtId="179" fontId="24" fillId="33" borderId="11" xfId="0" applyNumberFormat="1" applyFont="1" applyFill="1" applyBorder="1" applyAlignment="1">
      <alignment horizontal="center"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/>
    <cellStyle name="標準 3" xfId="43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31"/>
  <sheetViews>
    <sheetView showGridLines="0" tabSelected="1" zoomScale="85" zoomScaleNormal="85" workbookViewId="0">
      <selection activeCell="A2" sqref="A2:M27"/>
    </sheetView>
  </sheetViews>
  <sheetFormatPr defaultRowHeight="13.5" x14ac:dyDescent="0.15"/>
  <cols>
    <col min="10" max="10" width="12" bestFit="1" customWidth="1"/>
  </cols>
  <sheetData>
    <row r="1" spans="1:13" s="1" customFormat="1" ht="18.75" x14ac:dyDescent="0.15">
      <c r="F1" s="25" t="s">
        <v>65</v>
      </c>
    </row>
    <row r="2" spans="1:13" ht="28.5" x14ac:dyDescent="0.15">
      <c r="A2" s="3"/>
      <c r="B2" s="4" t="s">
        <v>0</v>
      </c>
      <c r="C2" s="3" t="s">
        <v>1</v>
      </c>
      <c r="D2" s="4" t="s">
        <v>2</v>
      </c>
      <c r="E2" s="4" t="s">
        <v>3</v>
      </c>
      <c r="F2" s="4" t="s">
        <v>4</v>
      </c>
      <c r="G2" s="4" t="s">
        <v>2</v>
      </c>
      <c r="H2" s="4" t="s">
        <v>5</v>
      </c>
      <c r="I2" s="4" t="s">
        <v>4</v>
      </c>
      <c r="J2" s="5" t="s">
        <v>6</v>
      </c>
      <c r="K2" s="5" t="s">
        <v>7</v>
      </c>
      <c r="L2" s="5" t="s">
        <v>8</v>
      </c>
      <c r="M2" s="5" t="s">
        <v>9</v>
      </c>
    </row>
    <row r="3" spans="1:13" ht="14.25" x14ac:dyDescent="0.15">
      <c r="A3" s="6" t="s">
        <v>23</v>
      </c>
      <c r="B3" s="6" t="s">
        <v>10</v>
      </c>
      <c r="C3" s="7" t="s">
        <v>22</v>
      </c>
      <c r="D3" s="6">
        <v>140</v>
      </c>
      <c r="E3" s="6">
        <v>3</v>
      </c>
      <c r="F3" s="6">
        <v>23</v>
      </c>
      <c r="G3" s="6">
        <v>35</v>
      </c>
      <c r="H3" s="6">
        <v>47</v>
      </c>
      <c r="I3" s="6">
        <v>39</v>
      </c>
      <c r="J3" s="26">
        <v>140.0564</v>
      </c>
      <c r="K3" s="6">
        <v>35.7943</v>
      </c>
      <c r="L3" s="8">
        <f>(K3-34.2)*110.95</f>
        <v>176.88758499999966</v>
      </c>
      <c r="M3" s="8">
        <f>(J3-138.65)*90.729</f>
        <v>127.60126559999917</v>
      </c>
    </row>
    <row r="4" spans="1:13" ht="14.25" x14ac:dyDescent="0.15">
      <c r="A4" s="6" t="s">
        <v>24</v>
      </c>
      <c r="B4" s="6" t="s">
        <v>11</v>
      </c>
      <c r="C4" s="7" t="s">
        <v>22</v>
      </c>
      <c r="D4" s="6">
        <v>140</v>
      </c>
      <c r="E4" s="6">
        <v>13</v>
      </c>
      <c r="F4" s="6">
        <v>36</v>
      </c>
      <c r="G4" s="6">
        <v>35</v>
      </c>
      <c r="H4" s="6">
        <v>43</v>
      </c>
      <c r="I4" s="6">
        <v>24</v>
      </c>
      <c r="J4" s="26">
        <v>140.22669999999999</v>
      </c>
      <c r="K4" s="6">
        <v>35.723399999999998</v>
      </c>
      <c r="L4" s="8">
        <f t="shared" ref="L4:L27" si="0">(K4-34.2)*110.95</f>
        <v>169.02122999999946</v>
      </c>
      <c r="M4" s="8">
        <f t="shared" ref="M4:M27" si="1">(J4-138.65)*90.729</f>
        <v>143.05241429999893</v>
      </c>
    </row>
    <row r="5" spans="1:13" ht="14.25" x14ac:dyDescent="0.15">
      <c r="A5" s="14" t="s">
        <v>25</v>
      </c>
      <c r="B5" s="21" t="s">
        <v>12</v>
      </c>
      <c r="C5" s="15" t="s">
        <v>22</v>
      </c>
      <c r="D5" s="14">
        <v>139</v>
      </c>
      <c r="E5" s="14">
        <v>54</v>
      </c>
      <c r="F5" s="14">
        <v>8</v>
      </c>
      <c r="G5" s="14">
        <v>35</v>
      </c>
      <c r="H5" s="14">
        <v>39</v>
      </c>
      <c r="I5" s="14">
        <v>13</v>
      </c>
      <c r="J5" s="27">
        <v>139.9023</v>
      </c>
      <c r="K5" s="14">
        <v>35.653700000000001</v>
      </c>
      <c r="L5" s="16">
        <f t="shared" si="0"/>
        <v>161.28801499999975</v>
      </c>
      <c r="M5" s="16">
        <f t="shared" si="1"/>
        <v>113.61992669999918</v>
      </c>
    </row>
    <row r="6" spans="1:13" ht="14.25" x14ac:dyDescent="0.15">
      <c r="A6" s="11" t="s">
        <v>26</v>
      </c>
      <c r="B6" s="22" t="s">
        <v>13</v>
      </c>
      <c r="C6" s="10" t="s">
        <v>22</v>
      </c>
      <c r="D6" s="11">
        <v>140</v>
      </c>
      <c r="E6" s="11">
        <v>2</v>
      </c>
      <c r="F6" s="11">
        <v>56</v>
      </c>
      <c r="G6" s="11">
        <v>35</v>
      </c>
      <c r="H6" s="11">
        <v>28</v>
      </c>
      <c r="I6" s="11">
        <v>37</v>
      </c>
      <c r="J6" s="28">
        <v>140.0489</v>
      </c>
      <c r="K6" s="11">
        <v>35.476900000000001</v>
      </c>
      <c r="L6" s="20">
        <f t="shared" si="0"/>
        <v>141.67205499999974</v>
      </c>
      <c r="M6" s="20">
        <f t="shared" si="1"/>
        <v>126.92079809999979</v>
      </c>
    </row>
    <row r="7" spans="1:13" ht="14.25" x14ac:dyDescent="0.15">
      <c r="A7" s="11" t="s">
        <v>27</v>
      </c>
      <c r="B7" s="22" t="s">
        <v>14</v>
      </c>
      <c r="C7" s="10" t="s">
        <v>22</v>
      </c>
      <c r="D7" s="11">
        <v>139</v>
      </c>
      <c r="E7" s="11">
        <v>54</v>
      </c>
      <c r="F7" s="11">
        <v>57</v>
      </c>
      <c r="G7" s="11">
        <v>35</v>
      </c>
      <c r="H7" s="11">
        <v>22</v>
      </c>
      <c r="I7" s="11">
        <v>26</v>
      </c>
      <c r="J7" s="28">
        <v>139.91589999999999</v>
      </c>
      <c r="K7" s="11">
        <v>35.373800000000003</v>
      </c>
      <c r="L7" s="20">
        <f t="shared" si="0"/>
        <v>130.23311000000001</v>
      </c>
      <c r="M7" s="20">
        <f t="shared" si="1"/>
        <v>114.85384109999889</v>
      </c>
    </row>
    <row r="8" spans="1:13" ht="14.25" x14ac:dyDescent="0.15">
      <c r="A8" s="11" t="s">
        <v>28</v>
      </c>
      <c r="B8" s="22" t="s">
        <v>15</v>
      </c>
      <c r="C8" s="10" t="s">
        <v>22</v>
      </c>
      <c r="D8" s="11">
        <v>139</v>
      </c>
      <c r="E8" s="11">
        <v>51</v>
      </c>
      <c r="F8" s="11">
        <v>35</v>
      </c>
      <c r="G8" s="11">
        <v>35</v>
      </c>
      <c r="H8" s="11">
        <v>18</v>
      </c>
      <c r="I8" s="11">
        <v>30</v>
      </c>
      <c r="J8" s="28">
        <v>139.85980000000001</v>
      </c>
      <c r="K8" s="11">
        <v>35.308300000000003</v>
      </c>
      <c r="L8" s="20">
        <f t="shared" si="0"/>
        <v>122.96588499999999</v>
      </c>
      <c r="M8" s="20">
        <f t="shared" si="1"/>
        <v>109.76394420000013</v>
      </c>
    </row>
    <row r="9" spans="1:13" ht="14.25" x14ac:dyDescent="0.15">
      <c r="A9" s="6" t="s">
        <v>29</v>
      </c>
      <c r="B9" s="6" t="s">
        <v>16</v>
      </c>
      <c r="C9" s="7" t="s">
        <v>22</v>
      </c>
      <c r="D9" s="6">
        <v>140</v>
      </c>
      <c r="E9" s="6">
        <v>4</v>
      </c>
      <c r="F9" s="6">
        <v>42</v>
      </c>
      <c r="G9" s="6">
        <v>35</v>
      </c>
      <c r="H9" s="6">
        <v>38</v>
      </c>
      <c r="I9" s="6">
        <v>1</v>
      </c>
      <c r="J9" s="26">
        <v>140.07839999999999</v>
      </c>
      <c r="K9" s="6">
        <v>35.633499999999998</v>
      </c>
      <c r="L9" s="8">
        <f t="shared" si="0"/>
        <v>159.04682499999947</v>
      </c>
      <c r="M9" s="8">
        <f t="shared" si="1"/>
        <v>129.59730359999838</v>
      </c>
    </row>
    <row r="10" spans="1:13" ht="14.25" x14ac:dyDescent="0.15">
      <c r="A10" s="6" t="s">
        <v>30</v>
      </c>
      <c r="B10" s="6" t="s">
        <v>17</v>
      </c>
      <c r="C10" s="7" t="s">
        <v>22</v>
      </c>
      <c r="D10" s="6">
        <v>140</v>
      </c>
      <c r="E10" s="6">
        <v>2</v>
      </c>
      <c r="F10" s="6">
        <v>58</v>
      </c>
      <c r="G10" s="6">
        <v>35</v>
      </c>
      <c r="H10" s="6">
        <v>54</v>
      </c>
      <c r="I10" s="6">
        <v>40</v>
      </c>
      <c r="J10" s="26">
        <v>140.04939999999999</v>
      </c>
      <c r="K10" s="6">
        <v>35.911200000000001</v>
      </c>
      <c r="L10" s="8">
        <f t="shared" si="0"/>
        <v>189.85763999999978</v>
      </c>
      <c r="M10" s="8">
        <f t="shared" si="1"/>
        <v>126.96616259999871</v>
      </c>
    </row>
    <row r="11" spans="1:13" ht="14.25" x14ac:dyDescent="0.15">
      <c r="A11" s="14" t="s">
        <v>60</v>
      </c>
      <c r="B11" s="23" t="s">
        <v>64</v>
      </c>
      <c r="C11" s="15" t="s">
        <v>22</v>
      </c>
      <c r="D11" s="14">
        <v>139</v>
      </c>
      <c r="E11" s="14">
        <v>30</v>
      </c>
      <c r="F11" s="14">
        <v>10</v>
      </c>
      <c r="G11" s="14">
        <v>35</v>
      </c>
      <c r="H11" s="14">
        <v>41</v>
      </c>
      <c r="I11" s="14">
        <v>56</v>
      </c>
      <c r="J11" s="27">
        <v>139.50290000000001</v>
      </c>
      <c r="K11" s="14">
        <v>35.698999999999998</v>
      </c>
      <c r="L11" s="16">
        <f t="shared" ref="L11" si="2">(K11-34.2)*110.95</f>
        <v>166.31404999999947</v>
      </c>
      <c r="M11" s="16">
        <f t="shared" ref="M11" si="3">(J11-138.65)*90.729</f>
        <v>77.382764100000486</v>
      </c>
    </row>
    <row r="12" spans="1:13" ht="14.25" x14ac:dyDescent="0.15">
      <c r="A12" s="14" t="s">
        <v>31</v>
      </c>
      <c r="B12" s="21" t="s">
        <v>18</v>
      </c>
      <c r="C12" s="15" t="s">
        <v>22</v>
      </c>
      <c r="D12" s="14">
        <v>139</v>
      </c>
      <c r="E12" s="14">
        <v>41</v>
      </c>
      <c r="F12" s="14">
        <v>9</v>
      </c>
      <c r="G12" s="14">
        <v>35</v>
      </c>
      <c r="H12" s="14">
        <v>42</v>
      </c>
      <c r="I12" s="14">
        <v>39</v>
      </c>
      <c r="J12" s="27">
        <v>139.6859</v>
      </c>
      <c r="K12" s="14">
        <v>35.710700000000003</v>
      </c>
      <c r="L12" s="16">
        <f t="shared" si="0"/>
        <v>167.612165</v>
      </c>
      <c r="M12" s="16">
        <f t="shared" si="1"/>
        <v>93.986171099999822</v>
      </c>
    </row>
    <row r="13" spans="1:13" ht="14.25" x14ac:dyDescent="0.15">
      <c r="A13" s="14" t="s">
        <v>32</v>
      </c>
      <c r="B13" s="21" t="s">
        <v>19</v>
      </c>
      <c r="C13" s="15" t="s">
        <v>22</v>
      </c>
      <c r="D13" s="14">
        <v>139</v>
      </c>
      <c r="E13" s="14">
        <v>42</v>
      </c>
      <c r="F13" s="14">
        <v>22</v>
      </c>
      <c r="G13" s="14">
        <v>35</v>
      </c>
      <c r="H13" s="14">
        <v>31</v>
      </c>
      <c r="I13" s="14">
        <v>44</v>
      </c>
      <c r="J13" s="27">
        <v>139.7062</v>
      </c>
      <c r="K13" s="14">
        <v>35.5291</v>
      </c>
      <c r="L13" s="16">
        <f t="shared" si="0"/>
        <v>147.46364499999964</v>
      </c>
      <c r="M13" s="16">
        <f t="shared" si="1"/>
        <v>95.827969799999082</v>
      </c>
    </row>
    <row r="14" spans="1:13" ht="14.25" x14ac:dyDescent="0.15">
      <c r="A14" s="14" t="s">
        <v>33</v>
      </c>
      <c r="B14" s="21" t="s">
        <v>20</v>
      </c>
      <c r="C14" s="15" t="s">
        <v>22</v>
      </c>
      <c r="D14" s="14">
        <v>139</v>
      </c>
      <c r="E14" s="14">
        <v>38</v>
      </c>
      <c r="F14" s="14">
        <v>2</v>
      </c>
      <c r="G14" s="14">
        <v>35</v>
      </c>
      <c r="H14" s="14">
        <v>26</v>
      </c>
      <c r="I14" s="14">
        <v>14</v>
      </c>
      <c r="J14" s="27">
        <v>139.63399999999999</v>
      </c>
      <c r="K14" s="14">
        <v>35.437100000000001</v>
      </c>
      <c r="L14" s="16">
        <f t="shared" si="0"/>
        <v>137.25624499999978</v>
      </c>
      <c r="M14" s="16">
        <f t="shared" si="1"/>
        <v>89.277335999998229</v>
      </c>
    </row>
    <row r="15" spans="1:13" ht="14.25" x14ac:dyDescent="0.15">
      <c r="A15" s="14" t="s">
        <v>34</v>
      </c>
      <c r="B15" s="21" t="s">
        <v>21</v>
      </c>
      <c r="C15" s="15" t="s">
        <v>22</v>
      </c>
      <c r="D15" s="14">
        <v>139</v>
      </c>
      <c r="E15" s="14">
        <v>32</v>
      </c>
      <c r="F15" s="14">
        <v>19</v>
      </c>
      <c r="G15" s="14">
        <v>35</v>
      </c>
      <c r="H15" s="14">
        <v>27</v>
      </c>
      <c r="I15" s="14">
        <v>16</v>
      </c>
      <c r="J15" s="27">
        <v>139.53870000000001</v>
      </c>
      <c r="K15" s="14">
        <v>35.4544</v>
      </c>
      <c r="L15" s="16">
        <f t="shared" si="0"/>
        <v>139.17567999999966</v>
      </c>
      <c r="M15" s="16">
        <f t="shared" si="1"/>
        <v>80.630862300000004</v>
      </c>
    </row>
    <row r="16" spans="1:13" ht="14.25" x14ac:dyDescent="0.15">
      <c r="A16" s="11" t="s">
        <v>57</v>
      </c>
      <c r="B16" s="12" t="s">
        <v>61</v>
      </c>
      <c r="C16" s="7" t="s">
        <v>22</v>
      </c>
      <c r="D16" s="11">
        <v>139</v>
      </c>
      <c r="E16" s="11">
        <v>21</v>
      </c>
      <c r="F16" s="11">
        <v>42</v>
      </c>
      <c r="G16" s="11">
        <v>35</v>
      </c>
      <c r="H16" s="11">
        <v>26</v>
      </c>
      <c r="I16" s="11">
        <v>32</v>
      </c>
      <c r="J16" s="28">
        <v>139.36179999999999</v>
      </c>
      <c r="K16" s="11">
        <v>35.442399999999999</v>
      </c>
      <c r="L16" s="20">
        <f>(K16-34.2)*110.95</f>
        <v>137.8442799999996</v>
      </c>
      <c r="M16" s="20">
        <f>(J16-138.65)*90.729</f>
        <v>64.580902199998405</v>
      </c>
    </row>
    <row r="17" spans="1:13" s="1" customFormat="1" ht="14.25" x14ac:dyDescent="0.15">
      <c r="A17" s="11" t="s">
        <v>58</v>
      </c>
      <c r="B17" s="12" t="s">
        <v>62</v>
      </c>
      <c r="C17" s="7" t="s">
        <v>22</v>
      </c>
      <c r="D17" s="11">
        <v>139</v>
      </c>
      <c r="E17" s="11">
        <v>21</v>
      </c>
      <c r="F17" s="11">
        <v>1</v>
      </c>
      <c r="G17" s="11">
        <v>35</v>
      </c>
      <c r="H17" s="11">
        <v>20</v>
      </c>
      <c r="I17" s="11">
        <v>7</v>
      </c>
      <c r="J17" s="28">
        <v>139.35040000000001</v>
      </c>
      <c r="K17" s="11">
        <v>35.335500000000003</v>
      </c>
      <c r="L17" s="20">
        <f>(K17-34.2)*110.95</f>
        <v>125.98372500000005</v>
      </c>
      <c r="M17" s="20">
        <f>(J17-138.65)*90.729</f>
        <v>63.54659160000017</v>
      </c>
    </row>
    <row r="18" spans="1:13" s="1" customFormat="1" ht="14.25" x14ac:dyDescent="0.15">
      <c r="A18" s="11" t="s">
        <v>59</v>
      </c>
      <c r="B18" s="12" t="s">
        <v>63</v>
      </c>
      <c r="C18" s="7" t="s">
        <v>22</v>
      </c>
      <c r="D18" s="11">
        <v>139</v>
      </c>
      <c r="E18" s="11">
        <v>28</v>
      </c>
      <c r="F18" s="11">
        <v>57</v>
      </c>
      <c r="G18" s="11">
        <v>35</v>
      </c>
      <c r="H18" s="11">
        <v>54</v>
      </c>
      <c r="I18" s="11">
        <v>12</v>
      </c>
      <c r="J18" s="28">
        <v>139.48259999999999</v>
      </c>
      <c r="K18" s="11">
        <v>35.903399999999998</v>
      </c>
      <c r="L18" s="20">
        <f>(K18-34.2)*110.95</f>
        <v>188.99222999999944</v>
      </c>
      <c r="M18" s="20">
        <f>(J18-138.65)*90.729</f>
        <v>75.540965399998655</v>
      </c>
    </row>
    <row r="19" spans="1:13" s="1" customFormat="1" ht="14.25" x14ac:dyDescent="0.15">
      <c r="A19" s="9" t="s">
        <v>54</v>
      </c>
      <c r="B19" s="12" t="s">
        <v>51</v>
      </c>
      <c r="C19" s="7" t="s">
        <v>50</v>
      </c>
      <c r="D19" s="9">
        <v>139</v>
      </c>
      <c r="E19" s="9">
        <v>32</v>
      </c>
      <c r="F19" s="9">
        <v>7</v>
      </c>
      <c r="G19" s="9">
        <v>35</v>
      </c>
      <c r="H19" s="9">
        <v>48</v>
      </c>
      <c r="I19" s="9">
        <v>10</v>
      </c>
      <c r="J19" s="29">
        <v>139.53530000000001</v>
      </c>
      <c r="K19" s="9">
        <v>35.802799999999998</v>
      </c>
      <c r="L19" s="8">
        <f t="shared" si="0"/>
        <v>177.83065999999943</v>
      </c>
      <c r="M19" s="8">
        <f t="shared" si="1"/>
        <v>80.322383700000074</v>
      </c>
    </row>
    <row r="20" spans="1:13" ht="14.25" x14ac:dyDescent="0.15">
      <c r="A20" s="9" t="s">
        <v>53</v>
      </c>
      <c r="B20" s="12" t="s">
        <v>52</v>
      </c>
      <c r="C20" s="7" t="s">
        <v>50</v>
      </c>
      <c r="D20" s="9">
        <v>139</v>
      </c>
      <c r="E20" s="9">
        <v>31</v>
      </c>
      <c r="F20" s="9">
        <v>10</v>
      </c>
      <c r="G20" s="9">
        <v>35</v>
      </c>
      <c r="H20" s="9">
        <v>29</v>
      </c>
      <c r="I20" s="9">
        <v>56</v>
      </c>
      <c r="J20" s="29">
        <v>139.51949999999999</v>
      </c>
      <c r="K20" s="9">
        <v>35.499099999999999</v>
      </c>
      <c r="L20" s="8">
        <f t="shared" si="0"/>
        <v>144.13514499999954</v>
      </c>
      <c r="M20" s="8">
        <f t="shared" si="1"/>
        <v>78.8888654999989</v>
      </c>
    </row>
    <row r="21" spans="1:13" ht="14.25" x14ac:dyDescent="0.15">
      <c r="A21" s="15" t="s">
        <v>45</v>
      </c>
      <c r="B21" s="21" t="s">
        <v>40</v>
      </c>
      <c r="C21" s="15" t="s">
        <v>35</v>
      </c>
      <c r="D21" s="14">
        <v>139</v>
      </c>
      <c r="E21" s="14">
        <v>37</v>
      </c>
      <c r="F21" s="14">
        <v>47</v>
      </c>
      <c r="G21" s="14">
        <v>35</v>
      </c>
      <c r="H21" s="14">
        <v>45</v>
      </c>
      <c r="I21" s="14">
        <v>38</v>
      </c>
      <c r="J21" s="27">
        <v>139.62982</v>
      </c>
      <c r="K21" s="14">
        <v>35.760620000000003</v>
      </c>
      <c r="L21" s="16">
        <f t="shared" si="0"/>
        <v>173.15078900000003</v>
      </c>
      <c r="M21" s="16">
        <f t="shared" si="1"/>
        <v>88.898088779999043</v>
      </c>
    </row>
    <row r="22" spans="1:13" s="1" customFormat="1" ht="14.25" x14ac:dyDescent="0.15">
      <c r="A22" s="15" t="s">
        <v>46</v>
      </c>
      <c r="B22" s="21" t="s">
        <v>41</v>
      </c>
      <c r="C22" s="15" t="s">
        <v>35</v>
      </c>
      <c r="D22" s="14">
        <v>139</v>
      </c>
      <c r="E22" s="14">
        <v>44</v>
      </c>
      <c r="F22" s="14">
        <v>53</v>
      </c>
      <c r="G22" s="14">
        <v>35</v>
      </c>
      <c r="H22" s="14">
        <v>38</v>
      </c>
      <c r="I22" s="14">
        <v>25</v>
      </c>
      <c r="J22" s="27">
        <v>139.74823000000001</v>
      </c>
      <c r="K22" s="14">
        <v>35.640369999999997</v>
      </c>
      <c r="L22" s="16">
        <f t="shared" si="0"/>
        <v>159.80905149999938</v>
      </c>
      <c r="M22" s="16">
        <f t="shared" si="1"/>
        <v>99.641309670000084</v>
      </c>
    </row>
    <row r="23" spans="1:13" ht="14.25" x14ac:dyDescent="0.15">
      <c r="A23" s="15" t="s">
        <v>47</v>
      </c>
      <c r="B23" s="21" t="s">
        <v>42</v>
      </c>
      <c r="C23" s="15" t="s">
        <v>55</v>
      </c>
      <c r="D23" s="14">
        <v>139</v>
      </c>
      <c r="E23" s="14">
        <v>47</v>
      </c>
      <c r="F23" s="14">
        <v>58</v>
      </c>
      <c r="G23" s="14">
        <v>35</v>
      </c>
      <c r="H23" s="14">
        <v>50</v>
      </c>
      <c r="I23" s="14">
        <v>33</v>
      </c>
      <c r="J23" s="27">
        <v>139.79949999999999</v>
      </c>
      <c r="K23" s="14">
        <v>35.842610000000001</v>
      </c>
      <c r="L23" s="16">
        <f t="shared" si="0"/>
        <v>182.24757949999974</v>
      </c>
      <c r="M23" s="16">
        <f t="shared" si="1"/>
        <v>104.29298549999901</v>
      </c>
    </row>
    <row r="24" spans="1:13" ht="14.25" x14ac:dyDescent="0.15">
      <c r="A24" s="15" t="s">
        <v>48</v>
      </c>
      <c r="B24" s="21" t="s">
        <v>43</v>
      </c>
      <c r="C24" s="15" t="s">
        <v>56</v>
      </c>
      <c r="D24" s="14">
        <v>139</v>
      </c>
      <c r="E24" s="14">
        <v>46</v>
      </c>
      <c r="F24" s="14">
        <v>22</v>
      </c>
      <c r="G24" s="14">
        <v>35</v>
      </c>
      <c r="H24" s="14">
        <v>37</v>
      </c>
      <c r="I24" s="14">
        <v>39</v>
      </c>
      <c r="J24" s="27">
        <v>139.77301</v>
      </c>
      <c r="K24" s="14">
        <v>35.627740000000003</v>
      </c>
      <c r="L24" s="16">
        <f t="shared" si="0"/>
        <v>158.40775300000001</v>
      </c>
      <c r="M24" s="16">
        <f t="shared" si="1"/>
        <v>101.88957428999942</v>
      </c>
    </row>
    <row r="25" spans="1:13" ht="14.25" x14ac:dyDescent="0.15">
      <c r="A25" s="15" t="s">
        <v>49</v>
      </c>
      <c r="B25" s="21" t="s">
        <v>44</v>
      </c>
      <c r="C25" s="15" t="s">
        <v>35</v>
      </c>
      <c r="D25" s="14">
        <v>139</v>
      </c>
      <c r="E25" s="14">
        <v>39</v>
      </c>
      <c r="F25" s="14">
        <v>33</v>
      </c>
      <c r="G25" s="14">
        <v>35</v>
      </c>
      <c r="H25" s="14">
        <v>33</v>
      </c>
      <c r="I25" s="14">
        <v>55</v>
      </c>
      <c r="J25" s="27">
        <v>139.65929</v>
      </c>
      <c r="K25" s="14">
        <v>35.5655</v>
      </c>
      <c r="L25" s="16">
        <f t="shared" si="0"/>
        <v>151.5022249999997</v>
      </c>
      <c r="M25" s="16">
        <f t="shared" si="1"/>
        <v>91.571872409999358</v>
      </c>
    </row>
    <row r="26" spans="1:13" ht="14.25" x14ac:dyDescent="0.15">
      <c r="A26" s="14" t="s">
        <v>36</v>
      </c>
      <c r="B26" s="21" t="s">
        <v>37</v>
      </c>
      <c r="C26" s="15" t="s">
        <v>36</v>
      </c>
      <c r="D26" s="14">
        <v>140</v>
      </c>
      <c r="E26" s="14">
        <v>4</v>
      </c>
      <c r="F26" s="14">
        <v>28</v>
      </c>
      <c r="G26" s="14">
        <v>36</v>
      </c>
      <c r="H26" s="14">
        <v>7</v>
      </c>
      <c r="I26" s="14">
        <v>48</v>
      </c>
      <c r="J26" s="27">
        <v>140.07462000000001</v>
      </c>
      <c r="K26" s="14">
        <v>36.130240000000001</v>
      </c>
      <c r="L26" s="16">
        <f t="shared" si="0"/>
        <v>214.16012799999976</v>
      </c>
      <c r="M26" s="16">
        <f t="shared" si="1"/>
        <v>129.2543479800004</v>
      </c>
    </row>
    <row r="27" spans="1:13" ht="14.25" x14ac:dyDescent="0.15">
      <c r="A27" s="17" t="s">
        <v>39</v>
      </c>
      <c r="B27" s="24" t="s">
        <v>38</v>
      </c>
      <c r="C27" s="18" t="s">
        <v>36</v>
      </c>
      <c r="D27" s="17">
        <v>139</v>
      </c>
      <c r="E27" s="17">
        <v>42</v>
      </c>
      <c r="F27" s="17">
        <v>42</v>
      </c>
      <c r="G27" s="17">
        <v>36</v>
      </c>
      <c r="H27" s="17">
        <v>1</v>
      </c>
      <c r="I27" s="17">
        <v>38</v>
      </c>
      <c r="J27" s="30">
        <v>139.71190999999999</v>
      </c>
      <c r="K27" s="17">
        <v>36.027239999999999</v>
      </c>
      <c r="L27" s="19">
        <f t="shared" si="0"/>
        <v>202.73227799999958</v>
      </c>
      <c r="M27" s="19">
        <f t="shared" si="1"/>
        <v>96.346032389998484</v>
      </c>
    </row>
    <row r="28" spans="1:13" ht="14.25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31" spans="1:13" ht="14.25" x14ac:dyDescent="0.15">
      <c r="A31" s="11"/>
      <c r="B31" s="13"/>
      <c r="C31" s="7"/>
      <c r="D31" s="11"/>
      <c r="E31" s="11"/>
      <c r="F31" s="11"/>
      <c r="G31" s="11"/>
      <c r="H31" s="11"/>
      <c r="I31" s="11"/>
      <c r="J31" s="11"/>
      <c r="K31" s="11"/>
      <c r="L31" s="20"/>
      <c r="M31" s="20"/>
    </row>
  </sheetData>
  <phoneticPr fontId="20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 x14ac:dyDescent="0.15"/>
  <sheetData/>
  <phoneticPr fontId="2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計測地点データ</vt:lpstr>
      <vt:lpstr>Sheet3</vt:lpstr>
    </vt:vector>
  </TitlesOfParts>
  <Company>Dell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hisada</cp:lastModifiedBy>
  <dcterms:created xsi:type="dcterms:W3CDTF">2013-10-25T04:28:22Z</dcterms:created>
  <dcterms:modified xsi:type="dcterms:W3CDTF">2014-12-04T10:14:51Z</dcterms:modified>
</cp:coreProperties>
</file>