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75" yWindow="1155" windowWidth="10965" windowHeight="101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22" i="3" l="1"/>
  <c r="P23" i="3"/>
  <c r="P24" i="3"/>
  <c r="P25" i="3"/>
  <c r="P26" i="3"/>
  <c r="P27" i="3" s="1"/>
  <c r="P28" i="3" s="1"/>
  <c r="P21" i="3"/>
  <c r="N22" i="3"/>
  <c r="N23" i="3"/>
  <c r="N24" i="3"/>
  <c r="N25" i="3" s="1"/>
  <c r="N26" i="3" s="1"/>
  <c r="N27" i="3" s="1"/>
  <c r="N28" i="3" s="1"/>
  <c r="N21" i="3"/>
  <c r="L22" i="3"/>
  <c r="L23" i="3" s="1"/>
  <c r="L24" i="3" s="1"/>
  <c r="L25" i="3" s="1"/>
  <c r="L26" i="3" s="1"/>
  <c r="L27" i="3" s="1"/>
  <c r="L28" i="3" s="1"/>
  <c r="L21" i="3"/>
  <c r="J22" i="3"/>
  <c r="J23" i="3"/>
  <c r="J24" i="3"/>
  <c r="J25" i="3"/>
  <c r="J26" i="3"/>
  <c r="J27" i="3" s="1"/>
  <c r="J28" i="3" s="1"/>
  <c r="J21" i="3"/>
  <c r="H28" i="3"/>
  <c r="H24" i="3"/>
  <c r="H25" i="3"/>
  <c r="H26" i="3"/>
  <c r="H27" i="3"/>
  <c r="H23" i="3"/>
  <c r="H22" i="3"/>
  <c r="H21" i="3"/>
  <c r="O26" i="3"/>
  <c r="M25" i="3"/>
  <c r="K25" i="3"/>
  <c r="I24" i="3"/>
  <c r="G25" i="3"/>
  <c r="B36" i="1" l="1"/>
  <c r="C32" i="1" l="1"/>
  <c r="D32" i="1"/>
  <c r="E32" i="1"/>
  <c r="F32" i="1"/>
  <c r="G32" i="1"/>
  <c r="H32" i="1"/>
  <c r="I32" i="1"/>
  <c r="J32" i="1"/>
  <c r="K32" i="1"/>
  <c r="L32" i="1"/>
  <c r="M32" i="1"/>
  <c r="N32" i="1"/>
  <c r="O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B33" i="1"/>
  <c r="B34" i="1"/>
  <c r="B35" i="1"/>
  <c r="B37" i="1"/>
  <c r="G59" i="1" s="1"/>
  <c r="B38" i="1"/>
  <c r="B39" i="1"/>
  <c r="B40" i="1"/>
  <c r="B41" i="1"/>
  <c r="B42" i="1"/>
  <c r="B43" i="1"/>
  <c r="B44" i="1"/>
  <c r="B45" i="1"/>
  <c r="B46" i="1"/>
  <c r="B47" i="1"/>
  <c r="B48" i="1"/>
  <c r="B49" i="1"/>
  <c r="G71" i="1" s="1"/>
  <c r="B50" i="1"/>
  <c r="B51" i="1"/>
  <c r="G73" i="1" s="1"/>
  <c r="B32" i="1"/>
  <c r="G65" i="1" l="1"/>
  <c r="G56" i="1"/>
  <c r="H60" i="1" s="1"/>
  <c r="U73" i="1"/>
  <c r="AE72" i="1"/>
  <c r="O72" i="1"/>
  <c r="Y71" i="1"/>
  <c r="I71" i="1"/>
  <c r="S70" i="1"/>
  <c r="AC69" i="1"/>
  <c r="M69" i="1"/>
  <c r="W68" i="1"/>
  <c r="AG67" i="1"/>
  <c r="Q67" i="1"/>
  <c r="AA66" i="1"/>
  <c r="K66" i="1"/>
  <c r="U65" i="1"/>
  <c r="AE64" i="1"/>
  <c r="O64" i="1"/>
  <c r="Y63" i="1"/>
  <c r="I63" i="1"/>
  <c r="S62" i="1"/>
  <c r="AC61" i="1"/>
  <c r="M61" i="1"/>
  <c r="W60" i="1"/>
  <c r="AG59" i="1"/>
  <c r="Q59" i="1"/>
  <c r="AA58" i="1"/>
  <c r="K58" i="1"/>
  <c r="U57" i="1"/>
  <c r="AE56" i="1"/>
  <c r="AF60" i="1" s="1"/>
  <c r="O56" i="1"/>
  <c r="P60" i="1" s="1"/>
  <c r="G69" i="1"/>
  <c r="G61" i="1"/>
  <c r="AC73" i="1"/>
  <c r="M73" i="1"/>
  <c r="W72" i="1"/>
  <c r="AG71" i="1"/>
  <c r="Q71" i="1"/>
  <c r="AA70" i="1"/>
  <c r="K70" i="1"/>
  <c r="U69" i="1"/>
  <c r="AE68" i="1"/>
  <c r="O68" i="1"/>
  <c r="Y67" i="1"/>
  <c r="I67" i="1"/>
  <c r="S66" i="1"/>
  <c r="AC65" i="1"/>
  <c r="M65" i="1"/>
  <c r="W64" i="1"/>
  <c r="AG63" i="1"/>
  <c r="Q63" i="1"/>
  <c r="AA62" i="1"/>
  <c r="K62" i="1"/>
  <c r="U61" i="1"/>
  <c r="AE60" i="1"/>
  <c r="AF63" i="1" s="1"/>
  <c r="O60" i="1"/>
  <c r="Y59" i="1"/>
  <c r="I59" i="1"/>
  <c r="S58" i="1"/>
  <c r="AC57" i="1"/>
  <c r="M57" i="1"/>
  <c r="W56" i="1"/>
  <c r="X60" i="1" s="1"/>
  <c r="G72" i="1"/>
  <c r="G68" i="1"/>
  <c r="G64" i="1"/>
  <c r="G60" i="1"/>
  <c r="H63" i="1" s="1"/>
  <c r="AA73" i="1"/>
  <c r="S73" i="1"/>
  <c r="K73" i="1"/>
  <c r="AC72" i="1"/>
  <c r="U72" i="1"/>
  <c r="M72" i="1"/>
  <c r="AE71" i="1"/>
  <c r="W71" i="1"/>
  <c r="O71" i="1"/>
  <c r="AG70" i="1"/>
  <c r="Y70" i="1"/>
  <c r="Q70" i="1"/>
  <c r="I70" i="1"/>
  <c r="AA69" i="1"/>
  <c r="S69" i="1"/>
  <c r="K69" i="1"/>
  <c r="AC68" i="1"/>
  <c r="U68" i="1"/>
  <c r="M68" i="1"/>
  <c r="AE67" i="1"/>
  <c r="W67" i="1"/>
  <c r="O67" i="1"/>
  <c r="AG66" i="1"/>
  <c r="Y66" i="1"/>
  <c r="Q66" i="1"/>
  <c r="I66" i="1"/>
  <c r="AA65" i="1"/>
  <c r="S65" i="1"/>
  <c r="K65" i="1"/>
  <c r="AC64" i="1"/>
  <c r="U64" i="1"/>
  <c r="M64" i="1"/>
  <c r="AE63" i="1"/>
  <c r="W63" i="1"/>
  <c r="O63" i="1"/>
  <c r="AG62" i="1"/>
  <c r="Y62" i="1"/>
  <c r="Q62" i="1"/>
  <c r="I62" i="1"/>
  <c r="AA61" i="1"/>
  <c r="S61" i="1"/>
  <c r="K61" i="1"/>
  <c r="AC60" i="1"/>
  <c r="U60" i="1"/>
  <c r="M60" i="1"/>
  <c r="AE59" i="1"/>
  <c r="W59" i="1"/>
  <c r="O59" i="1"/>
  <c r="AG58" i="1"/>
  <c r="Y58" i="1"/>
  <c r="Q58" i="1"/>
  <c r="I58" i="1"/>
  <c r="AA57" i="1"/>
  <c r="S57" i="1"/>
  <c r="G70" i="1"/>
  <c r="G66" i="1"/>
  <c r="G62" i="1"/>
  <c r="G57" i="1"/>
  <c r="AE73" i="1"/>
  <c r="W73" i="1"/>
  <c r="O73" i="1"/>
  <c r="AG72" i="1"/>
  <c r="Y72" i="1"/>
  <c r="Q72" i="1"/>
  <c r="I72" i="1"/>
  <c r="AA71" i="1"/>
  <c r="S71" i="1"/>
  <c r="K71" i="1"/>
  <c r="AC70" i="1"/>
  <c r="U70" i="1"/>
  <c r="M70" i="1"/>
  <c r="AE69" i="1"/>
  <c r="W69" i="1"/>
  <c r="O69" i="1"/>
  <c r="AG68" i="1"/>
  <c r="Y68" i="1"/>
  <c r="Q68" i="1"/>
  <c r="I68" i="1"/>
  <c r="AA67" i="1"/>
  <c r="S67" i="1"/>
  <c r="K67" i="1"/>
  <c r="AC66" i="1"/>
  <c r="U66" i="1"/>
  <c r="M66" i="1"/>
  <c r="AE65" i="1"/>
  <c r="W65" i="1"/>
  <c r="O65" i="1"/>
  <c r="AG64" i="1"/>
  <c r="Y64" i="1"/>
  <c r="Q64" i="1"/>
  <c r="I64" i="1"/>
  <c r="AA63" i="1"/>
  <c r="S63" i="1"/>
  <c r="K63" i="1"/>
  <c r="AC62" i="1"/>
  <c r="U62" i="1"/>
  <c r="M62" i="1"/>
  <c r="AE61" i="1"/>
  <c r="W61" i="1"/>
  <c r="O61" i="1"/>
  <c r="AG60" i="1"/>
  <c r="Y60" i="1"/>
  <c r="Q60" i="1"/>
  <c r="I60" i="1"/>
  <c r="AA59" i="1"/>
  <c r="S59" i="1"/>
  <c r="K59" i="1"/>
  <c r="AC58" i="1"/>
  <c r="U58" i="1"/>
  <c r="M58" i="1"/>
  <c r="AE57" i="1"/>
  <c r="W57" i="1"/>
  <c r="O57" i="1"/>
  <c r="AG56" i="1"/>
  <c r="AH60" i="1" s="1"/>
  <c r="Y56" i="1"/>
  <c r="Z60" i="1" s="1"/>
  <c r="Q56" i="1"/>
  <c r="R60" i="1" s="1"/>
  <c r="I56" i="1"/>
  <c r="J60" i="1" s="1"/>
  <c r="K57" i="1"/>
  <c r="AC56" i="1"/>
  <c r="AD60" i="1" s="1"/>
  <c r="U56" i="1"/>
  <c r="V60" i="1" s="1"/>
  <c r="M56" i="1"/>
  <c r="N60" i="1" s="1"/>
  <c r="G67" i="1"/>
  <c r="G63" i="1"/>
  <c r="AG73" i="1"/>
  <c r="Y73" i="1"/>
  <c r="Q73" i="1"/>
  <c r="I73" i="1"/>
  <c r="AA72" i="1"/>
  <c r="S72" i="1"/>
  <c r="K72" i="1"/>
  <c r="AC71" i="1"/>
  <c r="U71" i="1"/>
  <c r="M71" i="1"/>
  <c r="AE70" i="1"/>
  <c r="W70" i="1"/>
  <c r="O70" i="1"/>
  <c r="AG69" i="1"/>
  <c r="Y69" i="1"/>
  <c r="Q69" i="1"/>
  <c r="I69" i="1"/>
  <c r="AA68" i="1"/>
  <c r="S68" i="1"/>
  <c r="K68" i="1"/>
  <c r="AC67" i="1"/>
  <c r="U67" i="1"/>
  <c r="M67" i="1"/>
  <c r="AE66" i="1"/>
  <c r="W66" i="1"/>
  <c r="O66" i="1"/>
  <c r="AG65" i="1"/>
  <c r="Y65" i="1"/>
  <c r="Q65" i="1"/>
  <c r="I65" i="1"/>
  <c r="AA64" i="1"/>
  <c r="S64" i="1"/>
  <c r="K64" i="1"/>
  <c r="AC63" i="1"/>
  <c r="U63" i="1"/>
  <c r="M63" i="1"/>
  <c r="AE62" i="1"/>
  <c r="W62" i="1"/>
  <c r="O62" i="1"/>
  <c r="AG61" i="1"/>
  <c r="Y61" i="1"/>
  <c r="Q61" i="1"/>
  <c r="I61" i="1"/>
  <c r="AA60" i="1"/>
  <c r="S60" i="1"/>
  <c r="K60" i="1"/>
  <c r="AC59" i="1"/>
  <c r="U59" i="1"/>
  <c r="M59" i="1"/>
  <c r="AE58" i="1"/>
  <c r="W58" i="1"/>
  <c r="O58" i="1"/>
  <c r="AG57" i="1"/>
  <c r="Y57" i="1"/>
  <c r="Q57" i="1"/>
  <c r="I57" i="1"/>
  <c r="AA56" i="1"/>
  <c r="AB60" i="1" s="1"/>
  <c r="S56" i="1"/>
  <c r="T60" i="1" s="1"/>
  <c r="K56" i="1"/>
  <c r="L60" i="1" s="1"/>
  <c r="G58" i="1"/>
  <c r="AG75" i="1" l="1"/>
  <c r="O75" i="1"/>
  <c r="P63" i="1"/>
  <c r="P68" i="1" s="1"/>
  <c r="P69" i="1" s="1"/>
  <c r="P70" i="1" s="1"/>
  <c r="AE75" i="1"/>
  <c r="AC75" i="1"/>
  <c r="AA75" i="1"/>
  <c r="Q75" i="1"/>
  <c r="W75" i="1"/>
  <c r="M75" i="1"/>
  <c r="U75" i="1"/>
  <c r="S75" i="1"/>
  <c r="T76" i="1" s="1"/>
  <c r="X63" i="1"/>
  <c r="X68" i="1" s="1"/>
  <c r="X69" i="1" s="1"/>
  <c r="X70" i="1" s="1"/>
  <c r="K75" i="1"/>
  <c r="I75" i="1"/>
  <c r="L63" i="1"/>
  <c r="L68" i="1" s="1"/>
  <c r="L69" i="1" s="1"/>
  <c r="L70" i="1" s="1"/>
  <c r="AD63" i="1"/>
  <c r="AD68" i="1" s="1"/>
  <c r="AD69" i="1" s="1"/>
  <c r="AD70" i="1" s="1"/>
  <c r="T63" i="1"/>
  <c r="T68" i="1" s="1"/>
  <c r="AB63" i="1"/>
  <c r="AB68" i="1" s="1"/>
  <c r="AB69" i="1" s="1"/>
  <c r="AB70" i="1" s="1"/>
  <c r="AF68" i="1"/>
  <c r="AF69" i="1" s="1"/>
  <c r="AF70" i="1" s="1"/>
  <c r="H68" i="1"/>
  <c r="H69" i="1" s="1"/>
  <c r="H70" i="1" s="1"/>
  <c r="H71" i="1" s="1"/>
  <c r="H72" i="1" s="1"/>
  <c r="H73" i="1" s="1"/>
  <c r="H74" i="1" s="1"/>
  <c r="N63" i="1"/>
  <c r="N68" i="1" s="1"/>
  <c r="N69" i="1" s="1"/>
  <c r="N70" i="1" s="1"/>
  <c r="V63" i="1"/>
  <c r="V68" i="1" s="1"/>
  <c r="V69" i="1" s="1"/>
  <c r="V70" i="1" s="1"/>
  <c r="J63" i="1"/>
  <c r="J68" i="1" s="1"/>
  <c r="J69" i="1" s="1"/>
  <c r="J70" i="1" s="1"/>
  <c r="J75" i="1" s="1"/>
  <c r="R63" i="1"/>
  <c r="R68" i="1" s="1"/>
  <c r="R69" i="1" s="1"/>
  <c r="R70" i="1" s="1"/>
  <c r="T69" i="1"/>
  <c r="T70" i="1" s="1"/>
  <c r="Z63" i="1"/>
  <c r="Z68" i="1" s="1"/>
  <c r="Z69" i="1" s="1"/>
  <c r="Z70" i="1" s="1"/>
  <c r="Z71" i="1" s="1"/>
  <c r="Z72" i="1" s="1"/>
  <c r="Z73" i="1" s="1"/>
  <c r="Z74" i="1" s="1"/>
  <c r="AH63" i="1"/>
  <c r="AH68" i="1" s="1"/>
  <c r="AH69" i="1" s="1"/>
  <c r="AH70" i="1" s="1"/>
  <c r="R76" i="1" l="1"/>
  <c r="AB76" i="1"/>
  <c r="J76" i="1"/>
  <c r="L76" i="1"/>
  <c r="AD76" i="1"/>
  <c r="V76" i="1"/>
  <c r="N72" i="1"/>
  <c r="N73" i="1" s="1"/>
  <c r="N74" i="1" s="1"/>
  <c r="N75" i="1"/>
  <c r="AH72" i="1"/>
  <c r="AH73" i="1" s="1"/>
  <c r="AH74" i="1" s="1"/>
  <c r="AH75" i="1"/>
  <c r="X72" i="1"/>
  <c r="X73" i="1" s="1"/>
  <c r="X74" i="1" s="1"/>
  <c r="X75" i="1"/>
  <c r="AF72" i="1"/>
  <c r="AF73" i="1" s="1"/>
  <c r="AF74" i="1" s="1"/>
  <c r="AF75" i="1"/>
  <c r="AB72" i="1"/>
  <c r="AB73" i="1" s="1"/>
  <c r="AB74" i="1" s="1"/>
  <c r="AB75" i="1"/>
  <c r="AF76" i="1"/>
  <c r="T72" i="1"/>
  <c r="T73" i="1" s="1"/>
  <c r="T74" i="1" s="1"/>
  <c r="T75" i="1"/>
  <c r="P72" i="1"/>
  <c r="P73" i="1" s="1"/>
  <c r="P74" i="1" s="1"/>
  <c r="P75" i="1"/>
  <c r="AH76" i="1"/>
  <c r="R72" i="1"/>
  <c r="R73" i="1" s="1"/>
  <c r="R74" i="1" s="1"/>
  <c r="R75" i="1"/>
  <c r="P76" i="1"/>
  <c r="AD72" i="1"/>
  <c r="AD73" i="1" s="1"/>
  <c r="AD74" i="1" s="1"/>
  <c r="AD75" i="1"/>
  <c r="N76" i="1"/>
  <c r="V72" i="1"/>
  <c r="V73" i="1" s="1"/>
  <c r="V74" i="1" s="1"/>
  <c r="V75" i="1"/>
  <c r="L72" i="1"/>
  <c r="L73" i="1" s="1"/>
  <c r="L74" i="1" s="1"/>
  <c r="L75" i="1"/>
  <c r="X76" i="1"/>
  <c r="J72" i="1"/>
  <c r="J73" i="1" s="1"/>
  <c r="J74" i="1" s="1"/>
</calcChain>
</file>

<file path=xl/sharedStrings.xml><?xml version="1.0" encoding="utf-8"?>
<sst xmlns="http://schemas.openxmlformats.org/spreadsheetml/2006/main" count="898" uniqueCount="96">
  <si>
    <t>直交座標</t>
    <rPh sb="0" eb="2">
      <t>チョッコウ</t>
    </rPh>
    <rPh sb="2" eb="4">
      <t>ザヒョウ</t>
    </rPh>
    <phoneticPr fontId="3"/>
  </si>
  <si>
    <t>chb003</t>
    <phoneticPr fontId="3"/>
  </si>
  <si>
    <t>chb007</t>
    <phoneticPr fontId="3"/>
  </si>
  <si>
    <t>chb008</t>
    <phoneticPr fontId="3"/>
  </si>
  <si>
    <t>chb009</t>
    <phoneticPr fontId="3"/>
  </si>
  <si>
    <t>chb012</t>
    <phoneticPr fontId="3"/>
  </si>
  <si>
    <t>cnb014</t>
    <phoneticPr fontId="3"/>
  </si>
  <si>
    <t>chb015</t>
    <phoneticPr fontId="3"/>
  </si>
  <si>
    <t>chb022</t>
    <phoneticPr fontId="3"/>
  </si>
  <si>
    <t>chb024</t>
    <phoneticPr fontId="3"/>
  </si>
  <si>
    <t>ibr016</t>
    <phoneticPr fontId="3"/>
  </si>
  <si>
    <t>tky007</t>
    <phoneticPr fontId="3"/>
  </si>
  <si>
    <t>kng001</t>
    <phoneticPr fontId="3"/>
  </si>
  <si>
    <t>kng002</t>
    <phoneticPr fontId="3"/>
  </si>
  <si>
    <t>kng006</t>
    <phoneticPr fontId="3"/>
  </si>
  <si>
    <t>白井</t>
    <rPh sb="0" eb="2">
      <t>シライ</t>
    </rPh>
    <phoneticPr fontId="3"/>
  </si>
  <si>
    <t>佐倉</t>
    <rPh sb="0" eb="2">
      <t>サクラ</t>
    </rPh>
    <phoneticPr fontId="3"/>
  </si>
  <si>
    <t>浦安</t>
    <rPh sb="0" eb="2">
      <t>ウラヤス</t>
    </rPh>
    <phoneticPr fontId="3"/>
  </si>
  <si>
    <t>千葉</t>
    <rPh sb="0" eb="2">
      <t>チバ</t>
    </rPh>
    <phoneticPr fontId="3"/>
  </si>
  <si>
    <t>東金</t>
    <rPh sb="0" eb="2">
      <t>トウガネ</t>
    </rPh>
    <phoneticPr fontId="3"/>
  </si>
  <si>
    <t>姉崎</t>
    <rPh sb="0" eb="2">
      <t>アネサキ</t>
    </rPh>
    <phoneticPr fontId="3"/>
  </si>
  <si>
    <t>木更津</t>
    <rPh sb="0" eb="3">
      <t>キサラヅ</t>
    </rPh>
    <phoneticPr fontId="3"/>
  </si>
  <si>
    <t>富津</t>
    <rPh sb="0" eb="2">
      <t>フッツ</t>
    </rPh>
    <phoneticPr fontId="3"/>
  </si>
  <si>
    <t>稲毛</t>
    <rPh sb="0" eb="2">
      <t>イナゲ</t>
    </rPh>
    <phoneticPr fontId="3"/>
  </si>
  <si>
    <t>取手</t>
    <rPh sb="0" eb="1">
      <t>トリ</t>
    </rPh>
    <rPh sb="1" eb="2">
      <t>テ</t>
    </rPh>
    <phoneticPr fontId="3"/>
  </si>
  <si>
    <t>新宿</t>
    <rPh sb="0" eb="2">
      <t>シンジュク</t>
    </rPh>
    <phoneticPr fontId="3"/>
  </si>
  <si>
    <t>川崎</t>
    <rPh sb="0" eb="2">
      <t>カワサキ</t>
    </rPh>
    <phoneticPr fontId="3"/>
  </si>
  <si>
    <t>横浜</t>
    <rPh sb="0" eb="2">
      <t>ヨコハマ</t>
    </rPh>
    <phoneticPr fontId="3"/>
  </si>
  <si>
    <t>二俣川</t>
    <rPh sb="0" eb="2">
      <t>フタマタ</t>
    </rPh>
    <rPh sb="2" eb="3">
      <t>カワ</t>
    </rPh>
    <phoneticPr fontId="3"/>
  </si>
  <si>
    <t>層番号</t>
    <rPh sb="0" eb="1">
      <t>ソウ</t>
    </rPh>
    <rPh sb="1" eb="3">
      <t>バンゴウ</t>
    </rPh>
    <phoneticPr fontId="3"/>
  </si>
  <si>
    <t>白井(chb003)</t>
    <rPh sb="0" eb="2">
      <t>シライ</t>
    </rPh>
    <phoneticPr fontId="3"/>
  </si>
  <si>
    <t>佐倉(chb007)</t>
    <rPh sb="0" eb="2">
      <t>サクラ</t>
    </rPh>
    <phoneticPr fontId="3"/>
  </si>
  <si>
    <t>浦安(chb008)</t>
    <rPh sb="0" eb="2">
      <t>ウラヤス</t>
    </rPh>
    <phoneticPr fontId="3"/>
  </si>
  <si>
    <t>千葉(chb009)</t>
    <rPh sb="0" eb="2">
      <t>チバ</t>
    </rPh>
    <phoneticPr fontId="3"/>
  </si>
  <si>
    <t>東金(chb012)</t>
    <rPh sb="0" eb="2">
      <t>トウガネ</t>
    </rPh>
    <phoneticPr fontId="3"/>
  </si>
  <si>
    <t>姉崎(chb014)</t>
    <rPh sb="0" eb="2">
      <t>アネサキ</t>
    </rPh>
    <phoneticPr fontId="3"/>
  </si>
  <si>
    <t>木更津(chb015)</t>
    <rPh sb="0" eb="3">
      <t>キサラヅ</t>
    </rPh>
    <phoneticPr fontId="3"/>
  </si>
  <si>
    <t>富津(chb022)</t>
    <rPh sb="0" eb="2">
      <t>フッツ</t>
    </rPh>
    <phoneticPr fontId="3"/>
  </si>
  <si>
    <t>稲毛(chb024)</t>
    <rPh sb="0" eb="2">
      <t>イナゲ</t>
    </rPh>
    <phoneticPr fontId="3"/>
  </si>
  <si>
    <t>取手(ibr016)</t>
    <rPh sb="0" eb="1">
      <t>トリ</t>
    </rPh>
    <rPh sb="1" eb="2">
      <t>テ</t>
    </rPh>
    <phoneticPr fontId="3"/>
  </si>
  <si>
    <t>新宿(tky007)</t>
    <rPh sb="0" eb="2">
      <t>シンジュク</t>
    </rPh>
    <phoneticPr fontId="3"/>
  </si>
  <si>
    <t>川崎(kng001)</t>
    <rPh sb="0" eb="2">
      <t>カワサキ</t>
    </rPh>
    <phoneticPr fontId="3"/>
  </si>
  <si>
    <t>横浜(kng002)</t>
    <rPh sb="0" eb="2">
      <t>ヨコハマ</t>
    </rPh>
    <phoneticPr fontId="3"/>
  </si>
  <si>
    <t>二俣川(kng006)</t>
    <rPh sb="0" eb="2">
      <t>フタマタ</t>
    </rPh>
    <rPh sb="2" eb="3">
      <t>カワ</t>
    </rPh>
    <phoneticPr fontId="3"/>
  </si>
  <si>
    <t>kdepth2 によって計算した各地点における各層の上面深度(m)</t>
    <phoneticPr fontId="3"/>
  </si>
  <si>
    <t>kdepth2 によって計算した出力データ</t>
    <rPh sb="16" eb="18">
      <t>シュツリョク</t>
    </rPh>
    <phoneticPr fontId="3"/>
  </si>
  <si>
    <t>-</t>
    <phoneticPr fontId="3"/>
  </si>
  <si>
    <t>No.</t>
    <phoneticPr fontId="3"/>
  </si>
  <si>
    <r>
      <t>ρ(t/m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scheme val="minor"/>
      </rPr>
      <t>)</t>
    </r>
    <phoneticPr fontId="3"/>
  </si>
  <si>
    <t>Vp(m/s)</t>
    <phoneticPr fontId="3"/>
  </si>
  <si>
    <t>Vs(m/s)</t>
    <phoneticPr fontId="3"/>
  </si>
  <si>
    <t>Qs=Qp</t>
    <phoneticPr fontId="3"/>
  </si>
  <si>
    <r>
      <t>kdepth2 によって計算した各地点における各層の層厚(m)、</t>
    </r>
    <r>
      <rPr>
        <sz val="11"/>
        <color rgb="FFFF0000"/>
        <rFont val="ＭＳ Ｐゴシック"/>
        <family val="3"/>
        <charset val="128"/>
        <scheme val="minor"/>
      </rPr>
      <t>赤字は層上端までの深さ</t>
    </r>
    <rPh sb="32" eb="34">
      <t>アカジ</t>
    </rPh>
    <rPh sb="35" eb="36">
      <t>ソウ</t>
    </rPh>
    <rPh sb="36" eb="38">
      <t>ジョウタン</t>
    </rPh>
    <rPh sb="41" eb="42">
      <t>フカ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</si>
  <si>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</si>
  <si>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</si>
  <si>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</si>
  <si>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</si>
  <si>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No.</t>
  </si>
  <si>
    <t>ρ(t/m3)</t>
  </si>
  <si>
    <t>Vp(m/s)</t>
  </si>
  <si>
    <t>Vs(m/s)</t>
  </si>
  <si>
    <t>Qs=Qp</t>
  </si>
  <si>
    <t>-</t>
  </si>
  <si>
    <t>-</t>
    <phoneticPr fontId="3"/>
  </si>
  <si>
    <t>-</t>
    <phoneticPr fontId="3"/>
  </si>
  <si>
    <t>所沢</t>
  </si>
  <si>
    <t>横浜</t>
  </si>
  <si>
    <t>千葉</t>
  </si>
  <si>
    <t>富津</t>
  </si>
  <si>
    <t>成田</t>
  </si>
  <si>
    <t>sith04</t>
  </si>
  <si>
    <t>kngh10</t>
  </si>
  <si>
    <t>chbh10</t>
  </si>
  <si>
    <t>chbh12</t>
  </si>
  <si>
    <t>chbh13</t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</si>
  <si>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</si>
  <si>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</si>
  <si>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</si>
  <si>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</si>
  <si>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</si>
  <si>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</si>
  <si>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sith04</t>
    <phoneticPr fontId="3"/>
  </si>
  <si>
    <t>KIK所沢(sith04)</t>
    <phoneticPr fontId="3"/>
  </si>
  <si>
    <t>kngh10</t>
    <phoneticPr fontId="3"/>
  </si>
  <si>
    <t>KIK横浜(kngh10)</t>
    <phoneticPr fontId="3"/>
  </si>
  <si>
    <t>chbh10</t>
    <phoneticPr fontId="3"/>
  </si>
  <si>
    <t>KIK千葉(chbh10)</t>
    <phoneticPr fontId="3"/>
  </si>
  <si>
    <t>chbh12</t>
    <phoneticPr fontId="3"/>
  </si>
  <si>
    <t>KIK富津(chbh12)</t>
    <phoneticPr fontId="3"/>
  </si>
  <si>
    <t>chbh13</t>
    <phoneticPr fontId="3"/>
  </si>
  <si>
    <t>KIK成田(chbh13)</t>
    <phoneticPr fontId="3"/>
  </si>
  <si>
    <t>-</t>
    <phoneticPr fontId="3"/>
  </si>
  <si>
    <t>-</t>
    <phoneticPr fontId="3"/>
  </si>
  <si>
    <t>変更後</t>
    <rPh sb="0" eb="2">
      <t>ヘンコウ</t>
    </rPh>
    <rPh sb="2" eb="3">
      <t>ゴ</t>
    </rPh>
    <phoneticPr fontId="3"/>
  </si>
  <si>
    <t>変更前</t>
    <rPh sb="0" eb="2">
      <t>ヘンコウ</t>
    </rPh>
    <rPh sb="2" eb="3">
      <t>マエ</t>
    </rPh>
    <phoneticPr fontId="3"/>
  </si>
  <si>
    <t>層厚を上層に加算した箇所</t>
    <rPh sb="0" eb="1">
      <t>ソウ</t>
    </rPh>
    <rPh sb="1" eb="2">
      <t>アツ</t>
    </rPh>
    <rPh sb="3" eb="5">
      <t>ジョウソウ</t>
    </rPh>
    <rPh sb="6" eb="8">
      <t>カサン</t>
    </rPh>
    <rPh sb="10" eb="12">
      <t>カショ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</si>
</sst>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9C000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</borders>
  <cellStyleXfs count="4">
    <xf numFmtId="0" fontId="0" fillId="0" borderId="0"/>
    <xf numFmtId="0" fontId="7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7" xfId="0" applyBorder="1" applyAlignment="1"/>
    <xf numFmtId="0" fontId="0" fillId="0" borderId="15" xfId="0" applyBorder="1" applyAlignment="1"/>
    <xf numFmtId="0" fontId="0" fillId="0" borderId="11" xfId="0" applyBorder="1" applyAlignment="1"/>
    <xf numFmtId="0" fontId="0" fillId="0" borderId="17" xfId="0" applyBorder="1" applyAlignment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 applyAlignment="1"/>
    <xf numFmtId="0" fontId="0" fillId="0" borderId="12" xfId="0" applyBorder="1" applyAlignment="1">
      <alignment horizontal="right"/>
    </xf>
    <xf numFmtId="0" fontId="5" fillId="0" borderId="2" xfId="0" applyFont="1" applyBorder="1" applyAlignment="1">
      <alignment horizontal="right"/>
    </xf>
    <xf numFmtId="0" fontId="0" fillId="0" borderId="13" xfId="0" applyBorder="1" applyAlignment="1">
      <alignment horizontal="right"/>
    </xf>
    <xf numFmtId="0" fontId="5" fillId="0" borderId="4" xfId="0" applyFont="1" applyBorder="1" applyAlignment="1">
      <alignment horizontal="right"/>
    </xf>
    <xf numFmtId="0" fontId="0" fillId="0" borderId="14" xfId="0" applyBorder="1" applyAlignment="1">
      <alignment horizontal="right"/>
    </xf>
    <xf numFmtId="0" fontId="6" fillId="0" borderId="10" xfId="0" applyFont="1" applyBorder="1" applyAlignment="1">
      <alignment horizontal="right"/>
    </xf>
    <xf numFmtId="0" fontId="0" fillId="0" borderId="12" xfId="0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23" xfId="0" applyFill="1" applyBorder="1" applyAlignment="1">
      <alignment horizontal="right"/>
    </xf>
    <xf numFmtId="0" fontId="0" fillId="0" borderId="0" xfId="0" applyAlignment="1">
      <alignment horizontal="center"/>
    </xf>
    <xf numFmtId="0" fontId="0" fillId="3" borderId="0" xfId="0" applyFill="1"/>
    <xf numFmtId="0" fontId="0" fillId="0" borderId="0" xfId="0"/>
    <xf numFmtId="0" fontId="7" fillId="2" borderId="0" xfId="1" applyAlignment="1"/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4" borderId="5" xfId="0" applyFill="1" applyBorder="1"/>
    <xf numFmtId="0" fontId="0" fillId="4" borderId="12" xfId="0" applyFill="1" applyBorder="1"/>
    <xf numFmtId="0" fontId="0" fillId="4" borderId="1" xfId="0" applyFill="1" applyBorder="1"/>
    <xf numFmtId="0" fontId="0" fillId="4" borderId="20" xfId="0" applyFill="1" applyBorder="1"/>
    <xf numFmtId="0" fontId="0" fillId="4" borderId="12" xfId="0" applyFill="1" applyBorder="1" applyAlignment="1">
      <alignment horizontal="right"/>
    </xf>
    <xf numFmtId="0" fontId="5" fillId="4" borderId="2" xfId="0" applyFont="1" applyFill="1" applyBorder="1" applyAlignment="1">
      <alignment horizontal="right"/>
    </xf>
    <xf numFmtId="0" fontId="0" fillId="4" borderId="0" xfId="0" applyFill="1"/>
    <xf numFmtId="0" fontId="0" fillId="3" borderId="5" xfId="0" applyFill="1" applyBorder="1"/>
    <xf numFmtId="0" fontId="0" fillId="3" borderId="12" xfId="0" applyFill="1" applyBorder="1"/>
    <xf numFmtId="0" fontId="0" fillId="3" borderId="1" xfId="0" applyFill="1" applyBorder="1"/>
    <xf numFmtId="0" fontId="0" fillId="3" borderId="20" xfId="0" applyFill="1" applyBorder="1"/>
    <xf numFmtId="0" fontId="0" fillId="3" borderId="12" xfId="0" applyFill="1" applyBorder="1" applyAlignment="1">
      <alignment horizontal="right"/>
    </xf>
    <xf numFmtId="0" fontId="5" fillId="3" borderId="2" xfId="0" applyFont="1" applyFill="1" applyBorder="1" applyAlignment="1">
      <alignment horizontal="right"/>
    </xf>
    <xf numFmtId="0" fontId="0" fillId="0" borderId="0" xfId="0"/>
    <xf numFmtId="0" fontId="0" fillId="0" borderId="12" xfId="0" applyFill="1" applyBorder="1" applyAlignment="1">
      <alignment horizontal="right"/>
    </xf>
    <xf numFmtId="0" fontId="0" fillId="5" borderId="12" xfId="0" applyFill="1" applyBorder="1" applyAlignment="1">
      <alignment horizontal="right"/>
    </xf>
    <xf numFmtId="0" fontId="0" fillId="5" borderId="0" xfId="0" applyFill="1"/>
    <xf numFmtId="0" fontId="5" fillId="0" borderId="2" xfId="0" applyFont="1" applyFill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0" fillId="0" borderId="25" xfId="0" applyBorder="1" applyAlignment="1">
      <alignment horizontal="right"/>
    </xf>
    <xf numFmtId="0" fontId="0" fillId="4" borderId="14" xfId="0" applyFill="1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8" xfId="0" applyBorder="1" applyAlignment="1">
      <alignment horizontal="right"/>
    </xf>
    <xf numFmtId="0" fontId="5" fillId="0" borderId="20" xfId="0" applyFont="1" applyBorder="1" applyAlignment="1">
      <alignment horizontal="right"/>
    </xf>
    <xf numFmtId="0" fontId="5" fillId="0" borderId="29" xfId="0" applyFont="1" applyBorder="1" applyAlignment="1">
      <alignment horizontal="right"/>
    </xf>
    <xf numFmtId="0" fontId="0" fillId="0" borderId="30" xfId="0" applyBorder="1" applyAlignment="1">
      <alignment horizontal="right"/>
    </xf>
    <xf numFmtId="0" fontId="5" fillId="0" borderId="31" xfId="0" applyFont="1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26" xfId="0" applyBorder="1"/>
    <xf numFmtId="0" fontId="0" fillId="0" borderId="0" xfId="0" applyBorder="1"/>
  </cellXfs>
  <cellStyles count="4">
    <cellStyle name="悪い" xfId="1" builtinId="27"/>
    <cellStyle name="標準" xfId="0" builtinId="0"/>
    <cellStyle name="標準 2" xfId="2"/>
    <cellStyle name="標準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100853</xdr:colOff>
      <xdr:row>95</xdr:row>
      <xdr:rowOff>112058</xdr:rowOff>
    </xdr:from>
    <xdr:to>
      <xdr:col>6</xdr:col>
      <xdr:colOff>246529</xdr:colOff>
      <xdr:row>97</xdr:row>
      <xdr:rowOff>100854</xdr:rowOff>
    </xdr:to>
    <xdr:sp macro="" textlink="">
      <xdr:nvSpPr>
        <xdr:cNvPr id="2" name="右矢印 1"/>
        <xdr:cNvSpPr/>
      </xdr:nvSpPr>
      <xdr:spPr>
        <a:xfrm rot="5400000" flipH="1">
          <a:off x="2790264" y="16338177"/>
          <a:ext cx="324972" cy="145676"/>
        </a:xfrm>
        <a:prstGeom prst="rightArrow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67236</xdr:colOff>
      <xdr:row>94</xdr:row>
      <xdr:rowOff>89646</xdr:rowOff>
    </xdr:from>
    <xdr:to>
      <xdr:col>8</xdr:col>
      <xdr:colOff>201706</xdr:colOff>
      <xdr:row>96</xdr:row>
      <xdr:rowOff>123260</xdr:rowOff>
    </xdr:to>
    <xdr:sp macro="" textlink="">
      <xdr:nvSpPr>
        <xdr:cNvPr id="3" name="右矢印 2"/>
        <xdr:cNvSpPr/>
      </xdr:nvSpPr>
      <xdr:spPr>
        <a:xfrm rot="5400000" flipH="1">
          <a:off x="3938869" y="16175689"/>
          <a:ext cx="369791" cy="134470"/>
        </a:xfrm>
        <a:prstGeom prst="rightArrow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112058</xdr:colOff>
      <xdr:row>94</xdr:row>
      <xdr:rowOff>11208</xdr:rowOff>
    </xdr:from>
    <xdr:to>
      <xdr:col>32</xdr:col>
      <xdr:colOff>246528</xdr:colOff>
      <xdr:row>96</xdr:row>
      <xdr:rowOff>44822</xdr:rowOff>
    </xdr:to>
    <xdr:sp macro="" textlink="">
      <xdr:nvSpPr>
        <xdr:cNvPr id="4" name="右矢印 3"/>
        <xdr:cNvSpPr/>
      </xdr:nvSpPr>
      <xdr:spPr>
        <a:xfrm rot="5400000" flipH="1">
          <a:off x="18416868" y="16097251"/>
          <a:ext cx="369791" cy="134470"/>
        </a:xfrm>
        <a:prstGeom prst="rightArrow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62752</xdr:colOff>
      <xdr:row>94</xdr:row>
      <xdr:rowOff>29137</xdr:rowOff>
    </xdr:from>
    <xdr:to>
      <xdr:col>30</xdr:col>
      <xdr:colOff>197222</xdr:colOff>
      <xdr:row>96</xdr:row>
      <xdr:rowOff>62751</xdr:rowOff>
    </xdr:to>
    <xdr:sp macro="" textlink="">
      <xdr:nvSpPr>
        <xdr:cNvPr id="5" name="右矢印 4"/>
        <xdr:cNvSpPr/>
      </xdr:nvSpPr>
      <xdr:spPr>
        <a:xfrm rot="5400000" flipH="1">
          <a:off x="17179738" y="16115180"/>
          <a:ext cx="369791" cy="134470"/>
        </a:xfrm>
        <a:prstGeom prst="rightArrow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89645</xdr:colOff>
      <xdr:row>94</xdr:row>
      <xdr:rowOff>145676</xdr:rowOff>
    </xdr:from>
    <xdr:to>
      <xdr:col>28</xdr:col>
      <xdr:colOff>224116</xdr:colOff>
      <xdr:row>96</xdr:row>
      <xdr:rowOff>100850</xdr:rowOff>
    </xdr:to>
    <xdr:sp macro="" textlink="">
      <xdr:nvSpPr>
        <xdr:cNvPr id="6" name="右矢印 5"/>
        <xdr:cNvSpPr/>
      </xdr:nvSpPr>
      <xdr:spPr>
        <a:xfrm rot="5400000" flipH="1">
          <a:off x="16058029" y="16192498"/>
          <a:ext cx="291351" cy="134471"/>
        </a:xfrm>
        <a:prstGeom prst="rightArrow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56030</xdr:colOff>
      <xdr:row>94</xdr:row>
      <xdr:rowOff>123266</xdr:rowOff>
    </xdr:from>
    <xdr:to>
      <xdr:col>26</xdr:col>
      <xdr:colOff>190501</xdr:colOff>
      <xdr:row>96</xdr:row>
      <xdr:rowOff>78440</xdr:rowOff>
    </xdr:to>
    <xdr:sp macro="" textlink="">
      <xdr:nvSpPr>
        <xdr:cNvPr id="7" name="右矢印 6"/>
        <xdr:cNvSpPr/>
      </xdr:nvSpPr>
      <xdr:spPr>
        <a:xfrm rot="5400000" flipH="1">
          <a:off x="14836590" y="16170088"/>
          <a:ext cx="291351" cy="134471"/>
        </a:xfrm>
        <a:prstGeom prst="rightArrow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89648</xdr:colOff>
      <xdr:row>95</xdr:row>
      <xdr:rowOff>100852</xdr:rowOff>
    </xdr:from>
    <xdr:to>
      <xdr:col>24</xdr:col>
      <xdr:colOff>224118</xdr:colOff>
      <xdr:row>97</xdr:row>
      <xdr:rowOff>112058</xdr:rowOff>
    </xdr:to>
    <xdr:sp macro="" textlink="">
      <xdr:nvSpPr>
        <xdr:cNvPr id="8" name="右矢印 7"/>
        <xdr:cNvSpPr/>
      </xdr:nvSpPr>
      <xdr:spPr>
        <a:xfrm rot="5400000" flipH="1">
          <a:off x="13654368" y="16343779"/>
          <a:ext cx="347382" cy="134470"/>
        </a:xfrm>
        <a:prstGeom prst="rightArrow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78441</xdr:colOff>
      <xdr:row>94</xdr:row>
      <xdr:rowOff>112059</xdr:rowOff>
    </xdr:from>
    <xdr:to>
      <xdr:col>22</xdr:col>
      <xdr:colOff>212912</xdr:colOff>
      <xdr:row>96</xdr:row>
      <xdr:rowOff>67233</xdr:rowOff>
    </xdr:to>
    <xdr:sp macro="" textlink="">
      <xdr:nvSpPr>
        <xdr:cNvPr id="9" name="右矢印 8"/>
        <xdr:cNvSpPr/>
      </xdr:nvSpPr>
      <xdr:spPr>
        <a:xfrm rot="5400000" flipH="1">
          <a:off x="12483354" y="16158881"/>
          <a:ext cx="291351" cy="134471"/>
        </a:xfrm>
        <a:prstGeom prst="rightArrow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78442</xdr:colOff>
      <xdr:row>94</xdr:row>
      <xdr:rowOff>123265</xdr:rowOff>
    </xdr:from>
    <xdr:to>
      <xdr:col>20</xdr:col>
      <xdr:colOff>212913</xdr:colOff>
      <xdr:row>96</xdr:row>
      <xdr:rowOff>78439</xdr:rowOff>
    </xdr:to>
    <xdr:sp macro="" textlink="">
      <xdr:nvSpPr>
        <xdr:cNvPr id="10" name="右矢印 9"/>
        <xdr:cNvSpPr/>
      </xdr:nvSpPr>
      <xdr:spPr>
        <a:xfrm rot="5400000" flipH="1">
          <a:off x="11295531" y="16170087"/>
          <a:ext cx="291351" cy="134471"/>
        </a:xfrm>
        <a:prstGeom prst="rightArrow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67235</xdr:colOff>
      <xdr:row>94</xdr:row>
      <xdr:rowOff>134472</xdr:rowOff>
    </xdr:from>
    <xdr:to>
      <xdr:col>18</xdr:col>
      <xdr:colOff>201706</xdr:colOff>
      <xdr:row>96</xdr:row>
      <xdr:rowOff>89646</xdr:rowOff>
    </xdr:to>
    <xdr:sp macro="" textlink="">
      <xdr:nvSpPr>
        <xdr:cNvPr id="11" name="右矢印 10"/>
        <xdr:cNvSpPr/>
      </xdr:nvSpPr>
      <xdr:spPr>
        <a:xfrm rot="5400000" flipH="1">
          <a:off x="10096501" y="16181294"/>
          <a:ext cx="291351" cy="134471"/>
        </a:xfrm>
        <a:prstGeom prst="rightArrow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67235</xdr:colOff>
      <xdr:row>94</xdr:row>
      <xdr:rowOff>123265</xdr:rowOff>
    </xdr:from>
    <xdr:to>
      <xdr:col>16</xdr:col>
      <xdr:colOff>201706</xdr:colOff>
      <xdr:row>96</xdr:row>
      <xdr:rowOff>78439</xdr:rowOff>
    </xdr:to>
    <xdr:sp macro="" textlink="">
      <xdr:nvSpPr>
        <xdr:cNvPr id="12" name="右矢印 11"/>
        <xdr:cNvSpPr/>
      </xdr:nvSpPr>
      <xdr:spPr>
        <a:xfrm rot="5400000" flipH="1">
          <a:off x="8908677" y="16170087"/>
          <a:ext cx="291351" cy="134471"/>
        </a:xfrm>
        <a:prstGeom prst="rightArrow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78441</xdr:colOff>
      <xdr:row>94</xdr:row>
      <xdr:rowOff>123265</xdr:rowOff>
    </xdr:from>
    <xdr:to>
      <xdr:col>14</xdr:col>
      <xdr:colOff>212912</xdr:colOff>
      <xdr:row>96</xdr:row>
      <xdr:rowOff>78439</xdr:rowOff>
    </xdr:to>
    <xdr:sp macro="" textlink="">
      <xdr:nvSpPr>
        <xdr:cNvPr id="13" name="右矢印 12"/>
        <xdr:cNvSpPr/>
      </xdr:nvSpPr>
      <xdr:spPr>
        <a:xfrm rot="5400000" flipH="1">
          <a:off x="7720854" y="16170087"/>
          <a:ext cx="291351" cy="134471"/>
        </a:xfrm>
        <a:prstGeom prst="rightArrow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67236</xdr:colOff>
      <xdr:row>94</xdr:row>
      <xdr:rowOff>123265</xdr:rowOff>
    </xdr:from>
    <xdr:to>
      <xdr:col>12</xdr:col>
      <xdr:colOff>201707</xdr:colOff>
      <xdr:row>96</xdr:row>
      <xdr:rowOff>78439</xdr:rowOff>
    </xdr:to>
    <xdr:sp macro="" textlink="">
      <xdr:nvSpPr>
        <xdr:cNvPr id="14" name="右矢印 13"/>
        <xdr:cNvSpPr/>
      </xdr:nvSpPr>
      <xdr:spPr>
        <a:xfrm rot="5400000" flipH="1">
          <a:off x="6465796" y="16170087"/>
          <a:ext cx="291351" cy="134471"/>
        </a:xfrm>
        <a:prstGeom prst="rightArrow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78441</xdr:colOff>
      <xdr:row>94</xdr:row>
      <xdr:rowOff>134471</xdr:rowOff>
    </xdr:from>
    <xdr:to>
      <xdr:col>10</xdr:col>
      <xdr:colOff>212912</xdr:colOff>
      <xdr:row>96</xdr:row>
      <xdr:rowOff>89645</xdr:rowOff>
    </xdr:to>
    <xdr:sp macro="" textlink="">
      <xdr:nvSpPr>
        <xdr:cNvPr id="15" name="右矢印 14"/>
        <xdr:cNvSpPr/>
      </xdr:nvSpPr>
      <xdr:spPr>
        <a:xfrm rot="5400000" flipH="1">
          <a:off x="5233148" y="16181293"/>
          <a:ext cx="291351" cy="134471"/>
        </a:xfrm>
        <a:prstGeom prst="rightArrow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179294</xdr:colOff>
      <xdr:row>70</xdr:row>
      <xdr:rowOff>156883</xdr:rowOff>
    </xdr:from>
    <xdr:to>
      <xdr:col>6</xdr:col>
      <xdr:colOff>190500</xdr:colOff>
      <xdr:row>95</xdr:row>
      <xdr:rowOff>33617</xdr:rowOff>
    </xdr:to>
    <xdr:cxnSp macro="">
      <xdr:nvCxnSpPr>
        <xdr:cNvPr id="17" name="直線矢印コネクタ 16"/>
        <xdr:cNvCxnSpPr/>
      </xdr:nvCxnSpPr>
      <xdr:spPr>
        <a:xfrm flipH="1">
          <a:off x="2958353" y="12023912"/>
          <a:ext cx="11206" cy="4146176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134470</xdr:colOff>
      <xdr:row>70</xdr:row>
      <xdr:rowOff>0</xdr:rowOff>
    </xdr:from>
    <xdr:to>
      <xdr:col>8</xdr:col>
      <xdr:colOff>145676</xdr:colOff>
      <xdr:row>94</xdr:row>
      <xdr:rowOff>44823</xdr:rowOff>
    </xdr:to>
    <xdr:cxnSp macro="">
      <xdr:nvCxnSpPr>
        <xdr:cNvPr id="19" name="直線矢印コネクタ 18"/>
        <xdr:cNvCxnSpPr/>
      </xdr:nvCxnSpPr>
      <xdr:spPr>
        <a:xfrm flipH="1">
          <a:off x="4123764" y="11923059"/>
          <a:ext cx="11206" cy="4179793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145676</xdr:colOff>
      <xdr:row>69</xdr:row>
      <xdr:rowOff>179294</xdr:rowOff>
    </xdr:from>
    <xdr:to>
      <xdr:col>10</xdr:col>
      <xdr:colOff>168088</xdr:colOff>
      <xdr:row>93</xdr:row>
      <xdr:rowOff>145675</xdr:rowOff>
    </xdr:to>
    <xdr:cxnSp macro="">
      <xdr:nvCxnSpPr>
        <xdr:cNvPr id="20" name="直線矢印コネクタ 19"/>
        <xdr:cNvCxnSpPr/>
      </xdr:nvCxnSpPr>
      <xdr:spPr>
        <a:xfrm flipH="1">
          <a:off x="5378823" y="11911853"/>
          <a:ext cx="22412" cy="4123763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123265</xdr:colOff>
      <xdr:row>69</xdr:row>
      <xdr:rowOff>179294</xdr:rowOff>
    </xdr:from>
    <xdr:to>
      <xdr:col>12</xdr:col>
      <xdr:colOff>134471</xdr:colOff>
      <xdr:row>94</xdr:row>
      <xdr:rowOff>33617</xdr:rowOff>
    </xdr:to>
    <xdr:cxnSp macro="">
      <xdr:nvCxnSpPr>
        <xdr:cNvPr id="22" name="直線矢印コネクタ 21"/>
        <xdr:cNvCxnSpPr/>
      </xdr:nvCxnSpPr>
      <xdr:spPr>
        <a:xfrm flipH="1">
          <a:off x="6600265" y="11911853"/>
          <a:ext cx="11206" cy="4179793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134470</xdr:colOff>
      <xdr:row>69</xdr:row>
      <xdr:rowOff>168088</xdr:rowOff>
    </xdr:from>
    <xdr:to>
      <xdr:col>14</xdr:col>
      <xdr:colOff>145676</xdr:colOff>
      <xdr:row>94</xdr:row>
      <xdr:rowOff>22411</xdr:rowOff>
    </xdr:to>
    <xdr:cxnSp macro="">
      <xdr:nvCxnSpPr>
        <xdr:cNvPr id="23" name="直線矢印コネクタ 22"/>
        <xdr:cNvCxnSpPr/>
      </xdr:nvCxnSpPr>
      <xdr:spPr>
        <a:xfrm flipH="1">
          <a:off x="7855323" y="11900647"/>
          <a:ext cx="11206" cy="4179793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123265</xdr:colOff>
      <xdr:row>69</xdr:row>
      <xdr:rowOff>168088</xdr:rowOff>
    </xdr:from>
    <xdr:to>
      <xdr:col>16</xdr:col>
      <xdr:colOff>134471</xdr:colOff>
      <xdr:row>94</xdr:row>
      <xdr:rowOff>22411</xdr:rowOff>
    </xdr:to>
    <xdr:cxnSp macro="">
      <xdr:nvCxnSpPr>
        <xdr:cNvPr id="24" name="直線矢印コネクタ 23"/>
        <xdr:cNvCxnSpPr/>
      </xdr:nvCxnSpPr>
      <xdr:spPr>
        <a:xfrm flipH="1">
          <a:off x="9043147" y="11900647"/>
          <a:ext cx="11206" cy="4179793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134471</xdr:colOff>
      <xdr:row>69</xdr:row>
      <xdr:rowOff>156883</xdr:rowOff>
    </xdr:from>
    <xdr:to>
      <xdr:col>18</xdr:col>
      <xdr:colOff>145677</xdr:colOff>
      <xdr:row>94</xdr:row>
      <xdr:rowOff>11206</xdr:rowOff>
    </xdr:to>
    <xdr:cxnSp macro="">
      <xdr:nvCxnSpPr>
        <xdr:cNvPr id="25" name="直線矢印コネクタ 24"/>
        <xdr:cNvCxnSpPr/>
      </xdr:nvCxnSpPr>
      <xdr:spPr>
        <a:xfrm flipH="1">
          <a:off x="10242177" y="11889442"/>
          <a:ext cx="11206" cy="4179793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134471</xdr:colOff>
      <xdr:row>69</xdr:row>
      <xdr:rowOff>168089</xdr:rowOff>
    </xdr:from>
    <xdr:to>
      <xdr:col>20</xdr:col>
      <xdr:colOff>145677</xdr:colOff>
      <xdr:row>94</xdr:row>
      <xdr:rowOff>22412</xdr:rowOff>
    </xdr:to>
    <xdr:cxnSp macro="">
      <xdr:nvCxnSpPr>
        <xdr:cNvPr id="26" name="直線矢印コネクタ 25"/>
        <xdr:cNvCxnSpPr/>
      </xdr:nvCxnSpPr>
      <xdr:spPr>
        <a:xfrm flipH="1">
          <a:off x="11430000" y="11900648"/>
          <a:ext cx="11206" cy="4179793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145677</xdr:colOff>
      <xdr:row>69</xdr:row>
      <xdr:rowOff>168088</xdr:rowOff>
    </xdr:from>
    <xdr:to>
      <xdr:col>22</xdr:col>
      <xdr:colOff>156883</xdr:colOff>
      <xdr:row>94</xdr:row>
      <xdr:rowOff>22411</xdr:rowOff>
    </xdr:to>
    <xdr:cxnSp macro="">
      <xdr:nvCxnSpPr>
        <xdr:cNvPr id="27" name="直線矢印コネクタ 26"/>
        <xdr:cNvCxnSpPr/>
      </xdr:nvCxnSpPr>
      <xdr:spPr>
        <a:xfrm flipH="1">
          <a:off x="12629030" y="11900647"/>
          <a:ext cx="11206" cy="4179793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145676</xdr:colOff>
      <xdr:row>70</xdr:row>
      <xdr:rowOff>145676</xdr:rowOff>
    </xdr:from>
    <xdr:to>
      <xdr:col>24</xdr:col>
      <xdr:colOff>156882</xdr:colOff>
      <xdr:row>95</xdr:row>
      <xdr:rowOff>22410</xdr:rowOff>
    </xdr:to>
    <xdr:cxnSp macro="">
      <xdr:nvCxnSpPr>
        <xdr:cNvPr id="28" name="直線矢印コネクタ 27"/>
        <xdr:cNvCxnSpPr/>
      </xdr:nvCxnSpPr>
      <xdr:spPr>
        <a:xfrm flipH="1">
          <a:off x="13816852" y="12068735"/>
          <a:ext cx="11206" cy="4179793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112059</xdr:colOff>
      <xdr:row>69</xdr:row>
      <xdr:rowOff>179294</xdr:rowOff>
    </xdr:from>
    <xdr:to>
      <xdr:col>26</xdr:col>
      <xdr:colOff>123265</xdr:colOff>
      <xdr:row>94</xdr:row>
      <xdr:rowOff>33617</xdr:rowOff>
    </xdr:to>
    <xdr:cxnSp macro="">
      <xdr:nvCxnSpPr>
        <xdr:cNvPr id="29" name="直線矢印コネクタ 28"/>
        <xdr:cNvCxnSpPr/>
      </xdr:nvCxnSpPr>
      <xdr:spPr>
        <a:xfrm flipH="1">
          <a:off x="14971059" y="11911853"/>
          <a:ext cx="11206" cy="4179793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156883</xdr:colOff>
      <xdr:row>70</xdr:row>
      <xdr:rowOff>0</xdr:rowOff>
    </xdr:from>
    <xdr:to>
      <xdr:col>28</xdr:col>
      <xdr:colOff>168089</xdr:colOff>
      <xdr:row>94</xdr:row>
      <xdr:rowOff>44823</xdr:rowOff>
    </xdr:to>
    <xdr:cxnSp macro="">
      <xdr:nvCxnSpPr>
        <xdr:cNvPr id="30" name="直線矢印コネクタ 29"/>
        <xdr:cNvCxnSpPr/>
      </xdr:nvCxnSpPr>
      <xdr:spPr>
        <a:xfrm flipH="1">
          <a:off x="16203707" y="11923059"/>
          <a:ext cx="11206" cy="4179793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134471</xdr:colOff>
      <xdr:row>69</xdr:row>
      <xdr:rowOff>0</xdr:rowOff>
    </xdr:from>
    <xdr:to>
      <xdr:col>30</xdr:col>
      <xdr:colOff>145677</xdr:colOff>
      <xdr:row>93</xdr:row>
      <xdr:rowOff>22411</xdr:rowOff>
    </xdr:to>
    <xdr:cxnSp macro="">
      <xdr:nvCxnSpPr>
        <xdr:cNvPr id="31" name="直線矢印コネクタ 30"/>
        <xdr:cNvCxnSpPr/>
      </xdr:nvCxnSpPr>
      <xdr:spPr>
        <a:xfrm flipH="1">
          <a:off x="17369118" y="11732559"/>
          <a:ext cx="11206" cy="4179793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179294</xdr:colOff>
      <xdr:row>68</xdr:row>
      <xdr:rowOff>168089</xdr:rowOff>
    </xdr:from>
    <xdr:to>
      <xdr:col>32</xdr:col>
      <xdr:colOff>190500</xdr:colOff>
      <xdr:row>93</xdr:row>
      <xdr:rowOff>0</xdr:rowOff>
    </xdr:to>
    <xdr:cxnSp macro="">
      <xdr:nvCxnSpPr>
        <xdr:cNvPr id="32" name="直線矢印コネクタ 31"/>
        <xdr:cNvCxnSpPr/>
      </xdr:nvCxnSpPr>
      <xdr:spPr>
        <a:xfrm flipH="1">
          <a:off x="18601765" y="11710148"/>
          <a:ext cx="11206" cy="4179793"/>
        </a:xfrm>
        <a:prstGeom prst="straightConnector1">
          <a:avLst/>
        </a:prstGeom>
        <a:ln w="285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5"/>
  <sheetViews>
    <sheetView showGridLines="0" tabSelected="1" topLeftCell="A64" zoomScale="85" zoomScaleNormal="85" workbookViewId="0">
      <selection activeCell="G109" sqref="G109"/>
    </sheetView>
  </sheetViews>
  <sheetFormatPr defaultColWidth="7.75" defaultRowHeight="13.5" x14ac:dyDescent="0.15"/>
  <cols>
    <col min="1" max="1" width="0.625" customWidth="1"/>
    <col min="2" max="2" width="4.125" customWidth="1"/>
    <col min="3" max="9" width="7.875" bestFit="1" customWidth="1"/>
    <col min="10" max="10" width="8.375" bestFit="1" customWidth="1"/>
    <col min="11" max="11" width="7.875" bestFit="1" customWidth="1"/>
    <col min="12" max="12" width="8.375" bestFit="1" customWidth="1"/>
    <col min="13" max="13" width="7.875" bestFit="1" customWidth="1"/>
    <col min="14" max="14" width="8.375" bestFit="1" customWidth="1"/>
    <col min="15" max="15" width="7.875" bestFit="1" customWidth="1"/>
  </cols>
  <sheetData>
    <row r="1" spans="1:15" x14ac:dyDescent="0.15">
      <c r="B1" s="32" t="s">
        <v>45</v>
      </c>
      <c r="C1" s="32"/>
      <c r="D1" s="32"/>
      <c r="E1" s="32"/>
      <c r="F1" s="32"/>
      <c r="G1" s="32"/>
    </row>
    <row r="2" spans="1:15" x14ac:dyDescent="0.15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</row>
    <row r="3" spans="1:15" x14ac:dyDescent="0.15">
      <c r="B3" t="s">
        <v>15</v>
      </c>
      <c r="C3" t="s">
        <v>16</v>
      </c>
      <c r="D3" t="s">
        <v>17</v>
      </c>
      <c r="E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  <c r="L3" t="s">
        <v>25</v>
      </c>
      <c r="M3" t="s">
        <v>26</v>
      </c>
      <c r="N3" t="s">
        <v>27</v>
      </c>
      <c r="O3" t="s">
        <v>28</v>
      </c>
    </row>
    <row r="4" spans="1:15" x14ac:dyDescent="0.15">
      <c r="A4" t="s">
        <v>0</v>
      </c>
      <c r="B4">
        <v>176.87299999999999</v>
      </c>
      <c r="C4">
        <v>169.01400000000001</v>
      </c>
      <c r="D4">
        <v>161.27799999999999</v>
      </c>
      <c r="E4">
        <v>156.255</v>
      </c>
      <c r="F4">
        <v>152.31</v>
      </c>
      <c r="G4">
        <v>141.67699999999999</v>
      </c>
      <c r="H4">
        <v>130.24299999999999</v>
      </c>
      <c r="I4">
        <v>122.97</v>
      </c>
      <c r="J4">
        <v>159.059</v>
      </c>
      <c r="K4">
        <v>189.84800000000001</v>
      </c>
      <c r="L4">
        <v>167.53399999999999</v>
      </c>
      <c r="M4">
        <v>147.56299999999999</v>
      </c>
      <c r="N4">
        <v>137.547</v>
      </c>
      <c r="O4">
        <v>138.68799999999999</v>
      </c>
    </row>
    <row r="5" spans="1:15" x14ac:dyDescent="0.15">
      <c r="B5">
        <v>127.6</v>
      </c>
      <c r="C5">
        <v>143.04900000000001</v>
      </c>
      <c r="D5">
        <v>113.613</v>
      </c>
      <c r="E5">
        <v>131.75899999999999</v>
      </c>
      <c r="F5">
        <v>152.727</v>
      </c>
      <c r="G5">
        <v>126.92</v>
      </c>
      <c r="H5">
        <v>114.848</v>
      </c>
      <c r="I5">
        <v>109.75700000000001</v>
      </c>
      <c r="J5">
        <v>129.59100000000001</v>
      </c>
      <c r="K5">
        <v>126.97</v>
      </c>
      <c r="L5">
        <v>94.332999999999998</v>
      </c>
      <c r="M5">
        <v>96.173000000000002</v>
      </c>
      <c r="N5">
        <v>88.888999999999996</v>
      </c>
      <c r="O5">
        <v>80.724000000000004</v>
      </c>
    </row>
    <row r="6" spans="1:15" x14ac:dyDescent="0.15">
      <c r="A6">
        <v>1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</row>
    <row r="7" spans="1:15" x14ac:dyDescent="0.15">
      <c r="A7">
        <v>2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</row>
    <row r="8" spans="1:15" x14ac:dyDescent="0.15">
      <c r="A8">
        <v>3</v>
      </c>
      <c r="B8">
        <v>-429.01553999999999</v>
      </c>
      <c r="C8">
        <v>-420.22296999999998</v>
      </c>
      <c r="D8">
        <v>-405.94506000000001</v>
      </c>
      <c r="E8">
        <v>-402.93070999999998</v>
      </c>
      <c r="F8">
        <v>-391.29608999999999</v>
      </c>
      <c r="G8">
        <v>-352.07369</v>
      </c>
      <c r="H8">
        <v>-316.18900000000002</v>
      </c>
      <c r="I8">
        <v>-258.62432000000001</v>
      </c>
      <c r="J8">
        <v>-405.07400000000001</v>
      </c>
      <c r="K8">
        <v>-526.84580000000005</v>
      </c>
      <c r="L8">
        <v>-413.39891999999998</v>
      </c>
      <c r="M8">
        <v>-323.83120000000002</v>
      </c>
      <c r="N8">
        <v>-320.69799</v>
      </c>
      <c r="O8">
        <v>-333.25308000000001</v>
      </c>
    </row>
    <row r="9" spans="1:15" x14ac:dyDescent="0.15">
      <c r="A9">
        <v>4</v>
      </c>
      <c r="B9">
        <v>-429.01553999999999</v>
      </c>
      <c r="C9">
        <v>-420.22296999999998</v>
      </c>
      <c r="D9">
        <v>-405.94506000000001</v>
      </c>
      <c r="E9">
        <v>-402.93070999999998</v>
      </c>
      <c r="F9">
        <v>-391.29608999999999</v>
      </c>
      <c r="G9">
        <v>-352.07369</v>
      </c>
      <c r="H9">
        <v>-316.18900000000002</v>
      </c>
      <c r="I9">
        <v>-258.62432000000001</v>
      </c>
      <c r="J9">
        <v>-405.07400000000001</v>
      </c>
      <c r="K9">
        <v>-526.84580000000005</v>
      </c>
      <c r="L9">
        <v>-413.39891999999998</v>
      </c>
      <c r="M9">
        <v>-323.83120000000002</v>
      </c>
      <c r="N9">
        <v>-320.69799</v>
      </c>
      <c r="O9">
        <v>-333.25308000000001</v>
      </c>
    </row>
    <row r="10" spans="1:15" x14ac:dyDescent="0.15">
      <c r="A10">
        <v>5</v>
      </c>
      <c r="B10">
        <v>-429.01553999999999</v>
      </c>
      <c r="C10">
        <v>-420.22296999999998</v>
      </c>
      <c r="D10">
        <v>-405.94506000000001</v>
      </c>
      <c r="E10">
        <v>-402.93070999999998</v>
      </c>
      <c r="F10">
        <v>-391.29608999999999</v>
      </c>
      <c r="G10">
        <v>-352.07369</v>
      </c>
      <c r="H10">
        <v>-316.18900000000002</v>
      </c>
      <c r="I10">
        <v>-258.62432000000001</v>
      </c>
      <c r="J10">
        <v>-405.07400000000001</v>
      </c>
      <c r="K10">
        <v>-526.84580000000005</v>
      </c>
      <c r="L10">
        <v>-413.39891999999998</v>
      </c>
      <c r="M10">
        <v>-323.83120000000002</v>
      </c>
      <c r="N10">
        <v>-320.69799</v>
      </c>
      <c r="O10">
        <v>-333.25308000000001</v>
      </c>
    </row>
    <row r="11" spans="1:15" x14ac:dyDescent="0.15">
      <c r="A11">
        <v>6</v>
      </c>
      <c r="B11">
        <v>-429.01553999999999</v>
      </c>
      <c r="C11">
        <v>-420.22296999999998</v>
      </c>
      <c r="D11">
        <v>-405.94506000000001</v>
      </c>
      <c r="E11">
        <v>-402.93070999999998</v>
      </c>
      <c r="F11">
        <v>-391.29608999999999</v>
      </c>
      <c r="G11">
        <v>-352.07369</v>
      </c>
      <c r="H11">
        <v>-316.18900000000002</v>
      </c>
      <c r="I11">
        <v>-258.62432000000001</v>
      </c>
      <c r="J11">
        <v>-405.07400000000001</v>
      </c>
      <c r="K11">
        <v>-526.84580000000005</v>
      </c>
      <c r="L11">
        <v>-413.39891999999998</v>
      </c>
      <c r="M11">
        <v>-323.83120000000002</v>
      </c>
      <c r="N11">
        <v>-320.69799</v>
      </c>
      <c r="O11">
        <v>-333.25308000000001</v>
      </c>
    </row>
    <row r="12" spans="1:15" x14ac:dyDescent="0.15">
      <c r="A12">
        <v>7</v>
      </c>
      <c r="B12">
        <v>-1039.0722900000001</v>
      </c>
      <c r="C12">
        <v>-1113.55593</v>
      </c>
      <c r="D12">
        <v>-1622.89734</v>
      </c>
      <c r="E12">
        <v>-1856.34601</v>
      </c>
      <c r="F12">
        <v>-1708.61679</v>
      </c>
      <c r="G12">
        <v>-1977.64876</v>
      </c>
      <c r="H12">
        <v>-1470.3027199999999</v>
      </c>
      <c r="I12">
        <v>-1604.32979</v>
      </c>
      <c r="J12">
        <v>-1731.33609</v>
      </c>
      <c r="K12">
        <v>-693.91393000000005</v>
      </c>
      <c r="L12">
        <v>-1805.2681600000001</v>
      </c>
      <c r="M12">
        <v>-1587.2721899999999</v>
      </c>
      <c r="N12">
        <v>-1690.4853800000001</v>
      </c>
      <c r="O12">
        <v>-1472.31285</v>
      </c>
    </row>
    <row r="13" spans="1:15" x14ac:dyDescent="0.15">
      <c r="A13">
        <v>8</v>
      </c>
      <c r="B13">
        <v>-1039.0722900000001</v>
      </c>
      <c r="C13">
        <v>-1113.55593</v>
      </c>
      <c r="D13">
        <v>-1622.89734</v>
      </c>
      <c r="E13">
        <v>-1856.34601</v>
      </c>
      <c r="F13">
        <v>-1708.61679</v>
      </c>
      <c r="G13">
        <v>-1977.64876</v>
      </c>
      <c r="H13">
        <v>-1470.3027199999999</v>
      </c>
      <c r="I13">
        <v>-1604.32979</v>
      </c>
      <c r="J13">
        <v>-1731.33609</v>
      </c>
      <c r="K13">
        <v>-693.91393000000005</v>
      </c>
      <c r="L13">
        <v>-1805.2681600000001</v>
      </c>
      <c r="M13">
        <v>-1587.2721899999999</v>
      </c>
      <c r="N13">
        <v>-1690.4853800000001</v>
      </c>
      <c r="O13">
        <v>-1472.31285</v>
      </c>
    </row>
    <row r="14" spans="1:15" x14ac:dyDescent="0.15">
      <c r="A14">
        <v>9</v>
      </c>
      <c r="B14">
        <v>-1039.0722900000001</v>
      </c>
      <c r="C14">
        <v>-1113.5559800000001</v>
      </c>
      <c r="D14">
        <v>-1622.89734</v>
      </c>
      <c r="E14">
        <v>-1856.3501900000001</v>
      </c>
      <c r="F14">
        <v>-1708.6171400000001</v>
      </c>
      <c r="G14">
        <v>-1977.64876</v>
      </c>
      <c r="H14">
        <v>-1470.3031100000001</v>
      </c>
      <c r="I14">
        <v>-1604.32979</v>
      </c>
      <c r="J14">
        <v>-1731.33689</v>
      </c>
      <c r="K14">
        <v>-693.91393000000005</v>
      </c>
      <c r="L14">
        <v>-1805.2691400000001</v>
      </c>
      <c r="M14">
        <v>-1587.2725499999999</v>
      </c>
      <c r="N14">
        <v>-1690.4879599999999</v>
      </c>
      <c r="O14">
        <v>-1472.31285</v>
      </c>
    </row>
    <row r="15" spans="1:15" x14ac:dyDescent="0.15">
      <c r="A15">
        <v>10</v>
      </c>
      <c r="B15">
        <v>-1649.13123</v>
      </c>
      <c r="C15">
        <v>-1806.8877399999999</v>
      </c>
      <c r="D15">
        <v>-2839.8443699999998</v>
      </c>
      <c r="E15">
        <v>-3309.7613900000001</v>
      </c>
      <c r="F15">
        <v>-3025.9294500000001</v>
      </c>
      <c r="G15">
        <v>-3603.2279899999999</v>
      </c>
      <c r="H15">
        <v>-3433.6788499999998</v>
      </c>
      <c r="I15">
        <v>-3513.7567899999999</v>
      </c>
      <c r="J15">
        <v>-3057.5988299999999</v>
      </c>
      <c r="K15">
        <v>-860.97303999999997</v>
      </c>
      <c r="L15">
        <v>-3197.13798</v>
      </c>
      <c r="M15">
        <v>-2850.7131100000001</v>
      </c>
      <c r="N15">
        <v>-3603.6540300000001</v>
      </c>
      <c r="O15">
        <v>-3403.0835200000001</v>
      </c>
    </row>
    <row r="16" spans="1:15" x14ac:dyDescent="0.15">
      <c r="A16">
        <v>11</v>
      </c>
      <c r="B16">
        <v>-1649.13123</v>
      </c>
      <c r="C16">
        <v>-1806.88787</v>
      </c>
      <c r="D16">
        <v>-2839.8445299999998</v>
      </c>
      <c r="E16">
        <v>-3309.7617399999999</v>
      </c>
      <c r="F16">
        <v>-3025.9294500000001</v>
      </c>
      <c r="G16">
        <v>-3603.2279899999999</v>
      </c>
      <c r="H16">
        <v>-3433.6788499999998</v>
      </c>
      <c r="I16">
        <v>-3513.7574599999998</v>
      </c>
      <c r="J16">
        <v>-3057.6015699999998</v>
      </c>
      <c r="K16">
        <v>-860.97303999999997</v>
      </c>
      <c r="L16">
        <v>-3197.1384400000002</v>
      </c>
      <c r="M16">
        <v>-2850.7135899999998</v>
      </c>
      <c r="N16">
        <v>-3603.6540300000001</v>
      </c>
      <c r="O16">
        <v>-3403.0835200000001</v>
      </c>
    </row>
    <row r="17" spans="1:15" x14ac:dyDescent="0.15">
      <c r="A17">
        <v>12</v>
      </c>
      <c r="B17">
        <v>-1649.13123</v>
      </c>
      <c r="C17">
        <v>-1806.88787</v>
      </c>
      <c r="D17">
        <v>-2839.8445299999998</v>
      </c>
      <c r="E17">
        <v>-3309.7617399999999</v>
      </c>
      <c r="F17">
        <v>-3025.9294500000001</v>
      </c>
      <c r="G17">
        <v>-3603.2279899999999</v>
      </c>
      <c r="H17">
        <v>-3433.6788499999998</v>
      </c>
      <c r="I17">
        <v>-3513.7574599999998</v>
      </c>
      <c r="J17">
        <v>-3057.6015699999998</v>
      </c>
      <c r="K17">
        <v>-860.97303999999997</v>
      </c>
      <c r="L17">
        <v>-3197.1384400000002</v>
      </c>
      <c r="M17">
        <v>-2850.7135899999998</v>
      </c>
      <c r="N17">
        <v>-3603.6540300000001</v>
      </c>
      <c r="O17">
        <v>-3403.0835200000001</v>
      </c>
    </row>
    <row r="18" spans="1:15" x14ac:dyDescent="0.15">
      <c r="A18">
        <v>13</v>
      </c>
      <c r="B18">
        <v>-1649.13123</v>
      </c>
      <c r="C18">
        <v>-1806.88787</v>
      </c>
      <c r="D18">
        <v>-2839.8445299999998</v>
      </c>
      <c r="E18">
        <v>-3309.7617399999999</v>
      </c>
      <c r="F18">
        <v>-3025.9294500000001</v>
      </c>
      <c r="G18">
        <v>-3603.2279899999999</v>
      </c>
      <c r="H18">
        <v>-3433.6788499999998</v>
      </c>
      <c r="I18">
        <v>-3513.7574599999998</v>
      </c>
      <c r="J18">
        <v>-3057.6015699999998</v>
      </c>
      <c r="K18">
        <v>-860.97303999999997</v>
      </c>
      <c r="L18">
        <v>-3197.1384400000002</v>
      </c>
      <c r="M18">
        <v>-2850.7135899999998</v>
      </c>
      <c r="N18">
        <v>-3603.6540300000001</v>
      </c>
      <c r="O18">
        <v>-3403.0835200000001</v>
      </c>
    </row>
    <row r="19" spans="1:15" x14ac:dyDescent="0.15">
      <c r="A19">
        <v>14</v>
      </c>
      <c r="B19">
        <v>-1649.13123</v>
      </c>
      <c r="C19">
        <v>-1806.88787</v>
      </c>
      <c r="D19">
        <v>-2839.8445299999998</v>
      </c>
      <c r="E19">
        <v>-3309.7617399999999</v>
      </c>
      <c r="F19">
        <v>-3025.9294500000001</v>
      </c>
      <c r="G19">
        <v>-3603.2279899999999</v>
      </c>
      <c r="H19">
        <v>-3433.6788499999998</v>
      </c>
      <c r="I19">
        <v>-3513.7574599999998</v>
      </c>
      <c r="J19">
        <v>-3057.6015699999998</v>
      </c>
      <c r="K19">
        <v>-860.97303999999997</v>
      </c>
      <c r="L19">
        <v>-3197.1384400000002</v>
      </c>
      <c r="M19">
        <v>-2850.7135899999998</v>
      </c>
      <c r="N19">
        <v>-3603.6540300000001</v>
      </c>
      <c r="O19">
        <v>-3403.0835200000001</v>
      </c>
    </row>
    <row r="20" spans="1:15" x14ac:dyDescent="0.15">
      <c r="A20">
        <v>15</v>
      </c>
      <c r="B20">
        <v>-7298.3727099999996</v>
      </c>
      <c r="C20">
        <v>-6795.79925</v>
      </c>
      <c r="D20">
        <v>-7401.3203800000001</v>
      </c>
      <c r="E20">
        <v>-6785.4334200000003</v>
      </c>
      <c r="F20">
        <v>-6343.2384899999997</v>
      </c>
      <c r="G20">
        <v>-6519.5607099999997</v>
      </c>
      <c r="H20">
        <v>-6681.3428100000001</v>
      </c>
      <c r="I20">
        <v>-6617.42</v>
      </c>
      <c r="J20">
        <v>-6901.8176299999996</v>
      </c>
      <c r="K20">
        <v>-7475.4960099999998</v>
      </c>
      <c r="L20">
        <v>-7947.3805199999997</v>
      </c>
      <c r="M20">
        <v>-7589.1504800000002</v>
      </c>
      <c r="N20">
        <v>-6676.1596300000001</v>
      </c>
      <c r="O20">
        <v>-6135.5318200000002</v>
      </c>
    </row>
    <row r="21" spans="1:15" x14ac:dyDescent="0.15">
      <c r="A21">
        <v>16</v>
      </c>
      <c r="B21">
        <v>-18245.93304</v>
      </c>
      <c r="C21">
        <v>-16989.49813</v>
      </c>
      <c r="D21">
        <v>-18503.301640000001</v>
      </c>
      <c r="E21">
        <v>-16963.583559999999</v>
      </c>
      <c r="F21">
        <v>-15858.09578</v>
      </c>
      <c r="G21">
        <v>-16298.90179</v>
      </c>
      <c r="H21">
        <v>-16703.35644</v>
      </c>
      <c r="I21">
        <v>-16543.552220000001</v>
      </c>
      <c r="J21">
        <v>-17254.54407</v>
      </c>
      <c r="K21">
        <v>-18688.738440000001</v>
      </c>
      <c r="L21">
        <v>-19868.451290000001</v>
      </c>
      <c r="M21">
        <v>-18972.877199999999</v>
      </c>
      <c r="N21">
        <v>-16690.399079999999</v>
      </c>
      <c r="O21">
        <v>-15338.82956</v>
      </c>
    </row>
    <row r="22" spans="1:15" x14ac:dyDescent="0.15">
      <c r="A22">
        <v>17</v>
      </c>
      <c r="B22">
        <v>-33788.761709999999</v>
      </c>
      <c r="C22">
        <v>-30313.217329999999</v>
      </c>
      <c r="D22">
        <v>-30295.720259999998</v>
      </c>
      <c r="E22">
        <v>-28205.401330000001</v>
      </c>
      <c r="F22">
        <v>-25393.700440000001</v>
      </c>
      <c r="G22">
        <v>-24625.563870000002</v>
      </c>
      <c r="H22">
        <v>-20895.085200000001</v>
      </c>
      <c r="I22">
        <v>-18520.455559999999</v>
      </c>
      <c r="J22">
        <v>-28927.928070000002</v>
      </c>
      <c r="K22">
        <v>-34608.764150000003</v>
      </c>
      <c r="L22">
        <v>-31002.969690000002</v>
      </c>
      <c r="M22">
        <v>-21110.194</v>
      </c>
      <c r="N22">
        <v>-16690.431530000002</v>
      </c>
      <c r="O22">
        <v>-15338.83778</v>
      </c>
    </row>
    <row r="23" spans="1:15" x14ac:dyDescent="0.15">
      <c r="A23">
        <v>18</v>
      </c>
      <c r="B23">
        <v>-34976.066220000001</v>
      </c>
      <c r="C23">
        <v>-30313.220799999999</v>
      </c>
      <c r="D23">
        <v>-30295.722570000002</v>
      </c>
      <c r="E23">
        <v>-28205.403109999999</v>
      </c>
      <c r="F23">
        <v>-25393.704000000002</v>
      </c>
      <c r="G23">
        <v>-24625.573810000002</v>
      </c>
      <c r="H23">
        <v>-20895.086619999998</v>
      </c>
      <c r="I23">
        <v>-18520.46</v>
      </c>
      <c r="J23">
        <v>-28927.929639999998</v>
      </c>
      <c r="K23">
        <v>-39503.213779999998</v>
      </c>
      <c r="L23">
        <v>-31002.97724</v>
      </c>
      <c r="M23">
        <v>-21110.195599999999</v>
      </c>
      <c r="N23">
        <v>-16690.431530000002</v>
      </c>
      <c r="O23">
        <v>-15338.83778</v>
      </c>
    </row>
    <row r="24" spans="1:15" x14ac:dyDescent="0.15">
      <c r="A24">
        <v>19</v>
      </c>
      <c r="B24">
        <v>-37975.698759999999</v>
      </c>
      <c r="C24">
        <v>-33538.7932</v>
      </c>
      <c r="D24">
        <v>-32988.910860000004</v>
      </c>
      <c r="E24">
        <v>-31003.28356</v>
      </c>
      <c r="F24">
        <v>-28746.236219999999</v>
      </c>
      <c r="G24">
        <v>-27761.236290000001</v>
      </c>
      <c r="H24">
        <v>-23706.25707</v>
      </c>
      <c r="I24">
        <v>-21382.584439999999</v>
      </c>
      <c r="J24">
        <v>-31965.798889999998</v>
      </c>
      <c r="K24">
        <v>-42485.446300000003</v>
      </c>
      <c r="L24">
        <v>-33752.55431</v>
      </c>
      <c r="M24">
        <v>-24012.932000000001</v>
      </c>
      <c r="N24">
        <v>-19081.574960000002</v>
      </c>
      <c r="O24">
        <v>-18570.90222</v>
      </c>
    </row>
    <row r="25" spans="1:15" x14ac:dyDescent="0.15">
      <c r="A25">
        <v>20</v>
      </c>
      <c r="B25">
        <v>-41931.511109999999</v>
      </c>
      <c r="C25">
        <v>-38297.767870000003</v>
      </c>
      <c r="D25">
        <v>-37006.301610000002</v>
      </c>
      <c r="E25">
        <v>-35427.200440000001</v>
      </c>
      <c r="F25">
        <v>-33217.895329999999</v>
      </c>
      <c r="G25">
        <v>-31999.878659999998</v>
      </c>
      <c r="H25">
        <v>-29255.13204</v>
      </c>
      <c r="I25">
        <v>-26934.43778</v>
      </c>
      <c r="J25">
        <v>-36245.240330000001</v>
      </c>
      <c r="K25">
        <v>-46970.895929999999</v>
      </c>
      <c r="L25">
        <v>-38288.725469999998</v>
      </c>
      <c r="M25">
        <v>-32017.875599999999</v>
      </c>
      <c r="N25">
        <v>-27893.729810000001</v>
      </c>
      <c r="O25">
        <v>-26611.534220000001</v>
      </c>
    </row>
    <row r="27" spans="1:15" ht="15" customHeight="1" x14ac:dyDescent="0.15">
      <c r="B27" s="32" t="s">
        <v>44</v>
      </c>
      <c r="C27" s="32"/>
      <c r="D27" s="32"/>
      <c r="E27" s="32"/>
      <c r="F27" s="32"/>
      <c r="G27" s="32"/>
    </row>
    <row r="28" spans="1:15" x14ac:dyDescent="0.15">
      <c r="B28" t="s">
        <v>1</v>
      </c>
      <c r="C28" t="s">
        <v>2</v>
      </c>
      <c r="D28" t="s">
        <v>3</v>
      </c>
      <c r="E28" t="s">
        <v>4</v>
      </c>
      <c r="F28" t="s">
        <v>5</v>
      </c>
      <c r="G28" t="s">
        <v>6</v>
      </c>
      <c r="H28" t="s">
        <v>7</v>
      </c>
      <c r="I28" t="s">
        <v>8</v>
      </c>
      <c r="J28" t="s">
        <v>9</v>
      </c>
      <c r="K28" t="s">
        <v>10</v>
      </c>
      <c r="L28" t="s">
        <v>11</v>
      </c>
      <c r="M28" t="s">
        <v>12</v>
      </c>
      <c r="N28" t="s">
        <v>13</v>
      </c>
      <c r="O28" t="s">
        <v>14</v>
      </c>
    </row>
    <row r="29" spans="1:15" x14ac:dyDescent="0.15">
      <c r="B29" t="s">
        <v>15</v>
      </c>
      <c r="C29" t="s">
        <v>16</v>
      </c>
      <c r="D29" t="s">
        <v>17</v>
      </c>
      <c r="E29" t="s">
        <v>18</v>
      </c>
      <c r="F29" t="s">
        <v>19</v>
      </c>
      <c r="G29" t="s">
        <v>20</v>
      </c>
      <c r="H29" t="s">
        <v>21</v>
      </c>
      <c r="I29" t="s">
        <v>22</v>
      </c>
      <c r="J29" t="s">
        <v>23</v>
      </c>
      <c r="K29" t="s">
        <v>24</v>
      </c>
      <c r="L29" t="s">
        <v>25</v>
      </c>
      <c r="M29" t="s">
        <v>26</v>
      </c>
      <c r="N29" t="s">
        <v>27</v>
      </c>
      <c r="O29" t="s">
        <v>28</v>
      </c>
    </row>
    <row r="30" spans="1:15" x14ac:dyDescent="0.15">
      <c r="A30" t="s">
        <v>0</v>
      </c>
      <c r="B30">
        <v>176.38</v>
      </c>
      <c r="C30">
        <v>168.613</v>
      </c>
      <c r="D30">
        <v>160.84700000000001</v>
      </c>
      <c r="E30">
        <v>156.40899999999999</v>
      </c>
      <c r="F30">
        <v>152.001</v>
      </c>
      <c r="G30">
        <v>141.98500000000001</v>
      </c>
      <c r="H30">
        <v>129.78100000000001</v>
      </c>
      <c r="I30">
        <v>123.154</v>
      </c>
      <c r="J30">
        <v>158.65799999999999</v>
      </c>
      <c r="K30">
        <v>189.69399999999999</v>
      </c>
      <c r="L30">
        <v>167.53399999999999</v>
      </c>
      <c r="M30">
        <v>147.56299999999999</v>
      </c>
      <c r="N30">
        <v>137.547</v>
      </c>
      <c r="O30">
        <v>138.68799999999999</v>
      </c>
    </row>
    <row r="31" spans="1:15" x14ac:dyDescent="0.15">
      <c r="B31">
        <v>127.928</v>
      </c>
      <c r="C31">
        <v>143.327</v>
      </c>
      <c r="D31">
        <v>113.411</v>
      </c>
      <c r="E31">
        <v>131.53200000000001</v>
      </c>
      <c r="F31">
        <v>152.42500000000001</v>
      </c>
      <c r="G31">
        <v>127.021</v>
      </c>
      <c r="H31">
        <v>115.20099999999999</v>
      </c>
      <c r="I31">
        <v>109.782</v>
      </c>
      <c r="J31">
        <v>129.74199999999999</v>
      </c>
      <c r="K31">
        <v>127.021</v>
      </c>
      <c r="L31">
        <v>94.332999999999998</v>
      </c>
      <c r="M31">
        <v>96.173000000000002</v>
      </c>
      <c r="N31">
        <v>88.888999999999996</v>
      </c>
      <c r="O31">
        <v>80.724000000000004</v>
      </c>
    </row>
    <row r="32" spans="1:15" x14ac:dyDescent="0.15">
      <c r="A32">
        <v>1</v>
      </c>
      <c r="B32">
        <f>-1*B6</f>
        <v>0</v>
      </c>
      <c r="C32">
        <f t="shared" ref="C32:O32" si="0">-1*C6</f>
        <v>0</v>
      </c>
      <c r="D32">
        <f t="shared" si="0"/>
        <v>0</v>
      </c>
      <c r="E32">
        <f t="shared" si="0"/>
        <v>0</v>
      </c>
      <c r="F32">
        <f t="shared" si="0"/>
        <v>0</v>
      </c>
      <c r="G32">
        <f t="shared" si="0"/>
        <v>0</v>
      </c>
      <c r="H32">
        <f t="shared" si="0"/>
        <v>0</v>
      </c>
      <c r="I32">
        <f t="shared" si="0"/>
        <v>0</v>
      </c>
      <c r="J32">
        <f t="shared" si="0"/>
        <v>0</v>
      </c>
      <c r="K32">
        <f t="shared" si="0"/>
        <v>0</v>
      </c>
      <c r="L32">
        <f t="shared" si="0"/>
        <v>0</v>
      </c>
      <c r="M32">
        <f t="shared" si="0"/>
        <v>0</v>
      </c>
      <c r="N32">
        <f t="shared" si="0"/>
        <v>0</v>
      </c>
      <c r="O32">
        <f t="shared" si="0"/>
        <v>0</v>
      </c>
    </row>
    <row r="33" spans="1:15" x14ac:dyDescent="0.15">
      <c r="A33">
        <v>2</v>
      </c>
      <c r="B33">
        <f t="shared" ref="B33:O51" si="1">-1*B7</f>
        <v>0</v>
      </c>
      <c r="C33">
        <f t="shared" si="1"/>
        <v>0</v>
      </c>
      <c r="D33">
        <f t="shared" si="1"/>
        <v>0</v>
      </c>
      <c r="E33">
        <f t="shared" si="1"/>
        <v>0</v>
      </c>
      <c r="F33">
        <f t="shared" si="1"/>
        <v>0</v>
      </c>
      <c r="G33">
        <f t="shared" si="1"/>
        <v>0</v>
      </c>
      <c r="H33">
        <f t="shared" si="1"/>
        <v>0</v>
      </c>
      <c r="I33">
        <f t="shared" si="1"/>
        <v>0</v>
      </c>
      <c r="J33">
        <f t="shared" si="1"/>
        <v>0</v>
      </c>
      <c r="K33">
        <f t="shared" si="1"/>
        <v>0</v>
      </c>
      <c r="L33">
        <f t="shared" si="1"/>
        <v>0</v>
      </c>
      <c r="M33">
        <f t="shared" si="1"/>
        <v>0</v>
      </c>
      <c r="N33">
        <f t="shared" si="1"/>
        <v>0</v>
      </c>
      <c r="O33">
        <f t="shared" si="1"/>
        <v>0</v>
      </c>
    </row>
    <row r="34" spans="1:15" x14ac:dyDescent="0.15">
      <c r="A34">
        <v>3</v>
      </c>
      <c r="B34">
        <f t="shared" si="1"/>
        <v>429.01553999999999</v>
      </c>
      <c r="C34">
        <f t="shared" si="1"/>
        <v>420.22296999999998</v>
      </c>
      <c r="D34">
        <f t="shared" si="1"/>
        <v>405.94506000000001</v>
      </c>
      <c r="E34">
        <f t="shared" si="1"/>
        <v>402.93070999999998</v>
      </c>
      <c r="F34">
        <f t="shared" si="1"/>
        <v>391.29608999999999</v>
      </c>
      <c r="G34">
        <f t="shared" si="1"/>
        <v>352.07369</v>
      </c>
      <c r="H34">
        <f t="shared" si="1"/>
        <v>316.18900000000002</v>
      </c>
      <c r="I34">
        <f t="shared" si="1"/>
        <v>258.62432000000001</v>
      </c>
      <c r="J34">
        <f t="shared" si="1"/>
        <v>405.07400000000001</v>
      </c>
      <c r="K34">
        <f t="shared" si="1"/>
        <v>526.84580000000005</v>
      </c>
      <c r="L34">
        <f t="shared" si="1"/>
        <v>413.39891999999998</v>
      </c>
      <c r="M34">
        <f t="shared" si="1"/>
        <v>323.83120000000002</v>
      </c>
      <c r="N34">
        <f t="shared" si="1"/>
        <v>320.69799</v>
      </c>
      <c r="O34">
        <f t="shared" si="1"/>
        <v>333.25308000000001</v>
      </c>
    </row>
    <row r="35" spans="1:15" x14ac:dyDescent="0.15">
      <c r="A35">
        <v>4</v>
      </c>
      <c r="B35">
        <f t="shared" si="1"/>
        <v>429.01553999999999</v>
      </c>
      <c r="C35">
        <f t="shared" si="1"/>
        <v>420.22296999999998</v>
      </c>
      <c r="D35">
        <f t="shared" si="1"/>
        <v>405.94506000000001</v>
      </c>
      <c r="E35">
        <f t="shared" si="1"/>
        <v>402.93070999999998</v>
      </c>
      <c r="F35">
        <f t="shared" si="1"/>
        <v>391.29608999999999</v>
      </c>
      <c r="G35">
        <f t="shared" si="1"/>
        <v>352.07369</v>
      </c>
      <c r="H35">
        <f t="shared" si="1"/>
        <v>316.18900000000002</v>
      </c>
      <c r="I35">
        <f t="shared" si="1"/>
        <v>258.62432000000001</v>
      </c>
      <c r="J35">
        <f t="shared" si="1"/>
        <v>405.07400000000001</v>
      </c>
      <c r="K35">
        <f t="shared" si="1"/>
        <v>526.84580000000005</v>
      </c>
      <c r="L35">
        <f t="shared" si="1"/>
        <v>413.39891999999998</v>
      </c>
      <c r="M35">
        <f t="shared" si="1"/>
        <v>323.83120000000002</v>
      </c>
      <c r="N35">
        <f t="shared" si="1"/>
        <v>320.69799</v>
      </c>
      <c r="O35">
        <f t="shared" si="1"/>
        <v>333.25308000000001</v>
      </c>
    </row>
    <row r="36" spans="1:15" x14ac:dyDescent="0.15">
      <c r="A36">
        <v>5</v>
      </c>
      <c r="B36">
        <f>-1*B10</f>
        <v>429.01553999999999</v>
      </c>
      <c r="C36">
        <f t="shared" si="1"/>
        <v>420.22296999999998</v>
      </c>
      <c r="D36">
        <f t="shared" si="1"/>
        <v>405.94506000000001</v>
      </c>
      <c r="E36">
        <f t="shared" si="1"/>
        <v>402.93070999999998</v>
      </c>
      <c r="F36">
        <f t="shared" si="1"/>
        <v>391.29608999999999</v>
      </c>
      <c r="G36">
        <f t="shared" si="1"/>
        <v>352.07369</v>
      </c>
      <c r="H36">
        <f t="shared" si="1"/>
        <v>316.18900000000002</v>
      </c>
      <c r="I36">
        <f t="shared" si="1"/>
        <v>258.62432000000001</v>
      </c>
      <c r="J36">
        <f t="shared" si="1"/>
        <v>405.07400000000001</v>
      </c>
      <c r="K36">
        <f t="shared" si="1"/>
        <v>526.84580000000005</v>
      </c>
      <c r="L36">
        <f t="shared" si="1"/>
        <v>413.39891999999998</v>
      </c>
      <c r="M36">
        <f t="shared" si="1"/>
        <v>323.83120000000002</v>
      </c>
      <c r="N36">
        <f t="shared" si="1"/>
        <v>320.69799</v>
      </c>
      <c r="O36">
        <f t="shared" si="1"/>
        <v>333.25308000000001</v>
      </c>
    </row>
    <row r="37" spans="1:15" x14ac:dyDescent="0.15">
      <c r="A37">
        <v>6</v>
      </c>
      <c r="B37">
        <f t="shared" si="1"/>
        <v>429.01553999999999</v>
      </c>
      <c r="C37">
        <f t="shared" si="1"/>
        <v>420.22296999999998</v>
      </c>
      <c r="D37">
        <f t="shared" si="1"/>
        <v>405.94506000000001</v>
      </c>
      <c r="E37">
        <f t="shared" si="1"/>
        <v>402.93070999999998</v>
      </c>
      <c r="F37">
        <f t="shared" si="1"/>
        <v>391.29608999999999</v>
      </c>
      <c r="G37">
        <f t="shared" si="1"/>
        <v>352.07369</v>
      </c>
      <c r="H37">
        <f t="shared" si="1"/>
        <v>316.18900000000002</v>
      </c>
      <c r="I37">
        <f t="shared" si="1"/>
        <v>258.62432000000001</v>
      </c>
      <c r="J37">
        <f t="shared" si="1"/>
        <v>405.07400000000001</v>
      </c>
      <c r="K37">
        <f t="shared" si="1"/>
        <v>526.84580000000005</v>
      </c>
      <c r="L37">
        <f t="shared" si="1"/>
        <v>413.39891999999998</v>
      </c>
      <c r="M37">
        <f t="shared" si="1"/>
        <v>323.83120000000002</v>
      </c>
      <c r="N37">
        <f t="shared" si="1"/>
        <v>320.69799</v>
      </c>
      <c r="O37">
        <f t="shared" si="1"/>
        <v>333.25308000000001</v>
      </c>
    </row>
    <row r="38" spans="1:15" x14ac:dyDescent="0.15">
      <c r="A38">
        <v>7</v>
      </c>
      <c r="B38">
        <f t="shared" si="1"/>
        <v>1039.0722900000001</v>
      </c>
      <c r="C38">
        <f t="shared" si="1"/>
        <v>1113.55593</v>
      </c>
      <c r="D38">
        <f t="shared" si="1"/>
        <v>1622.89734</v>
      </c>
      <c r="E38">
        <f t="shared" si="1"/>
        <v>1856.34601</v>
      </c>
      <c r="F38">
        <f t="shared" si="1"/>
        <v>1708.61679</v>
      </c>
      <c r="G38">
        <f t="shared" si="1"/>
        <v>1977.64876</v>
      </c>
      <c r="H38">
        <f t="shared" si="1"/>
        <v>1470.3027199999999</v>
      </c>
      <c r="I38">
        <f t="shared" si="1"/>
        <v>1604.32979</v>
      </c>
      <c r="J38">
        <f t="shared" si="1"/>
        <v>1731.33609</v>
      </c>
      <c r="K38">
        <f t="shared" si="1"/>
        <v>693.91393000000005</v>
      </c>
      <c r="L38">
        <f t="shared" si="1"/>
        <v>1805.2681600000001</v>
      </c>
      <c r="M38">
        <f t="shared" si="1"/>
        <v>1587.2721899999999</v>
      </c>
      <c r="N38">
        <f t="shared" si="1"/>
        <v>1690.4853800000001</v>
      </c>
      <c r="O38">
        <f t="shared" si="1"/>
        <v>1472.31285</v>
      </c>
    </row>
    <row r="39" spans="1:15" x14ac:dyDescent="0.15">
      <c r="A39">
        <v>8</v>
      </c>
      <c r="B39">
        <f t="shared" si="1"/>
        <v>1039.0722900000001</v>
      </c>
      <c r="C39">
        <f t="shared" si="1"/>
        <v>1113.55593</v>
      </c>
      <c r="D39">
        <f t="shared" si="1"/>
        <v>1622.89734</v>
      </c>
      <c r="E39">
        <f t="shared" si="1"/>
        <v>1856.34601</v>
      </c>
      <c r="F39">
        <f t="shared" si="1"/>
        <v>1708.61679</v>
      </c>
      <c r="G39">
        <f t="shared" si="1"/>
        <v>1977.64876</v>
      </c>
      <c r="H39">
        <f t="shared" si="1"/>
        <v>1470.3027199999999</v>
      </c>
      <c r="I39">
        <f t="shared" si="1"/>
        <v>1604.32979</v>
      </c>
      <c r="J39">
        <f t="shared" si="1"/>
        <v>1731.33609</v>
      </c>
      <c r="K39">
        <f t="shared" si="1"/>
        <v>693.91393000000005</v>
      </c>
      <c r="L39">
        <f t="shared" si="1"/>
        <v>1805.2681600000001</v>
      </c>
      <c r="M39">
        <f t="shared" si="1"/>
        <v>1587.2721899999999</v>
      </c>
      <c r="N39">
        <f t="shared" si="1"/>
        <v>1690.4853800000001</v>
      </c>
      <c r="O39">
        <f t="shared" si="1"/>
        <v>1472.31285</v>
      </c>
    </row>
    <row r="40" spans="1:15" x14ac:dyDescent="0.15">
      <c r="A40">
        <v>9</v>
      </c>
      <c r="B40">
        <f t="shared" si="1"/>
        <v>1039.0722900000001</v>
      </c>
      <c r="C40">
        <f t="shared" si="1"/>
        <v>1113.5559800000001</v>
      </c>
      <c r="D40">
        <f t="shared" si="1"/>
        <v>1622.89734</v>
      </c>
      <c r="E40">
        <f t="shared" si="1"/>
        <v>1856.3501900000001</v>
      </c>
      <c r="F40">
        <f t="shared" si="1"/>
        <v>1708.6171400000001</v>
      </c>
      <c r="G40">
        <f t="shared" si="1"/>
        <v>1977.64876</v>
      </c>
      <c r="H40">
        <f t="shared" si="1"/>
        <v>1470.3031100000001</v>
      </c>
      <c r="I40">
        <f t="shared" si="1"/>
        <v>1604.32979</v>
      </c>
      <c r="J40">
        <f t="shared" si="1"/>
        <v>1731.33689</v>
      </c>
      <c r="K40">
        <f t="shared" si="1"/>
        <v>693.91393000000005</v>
      </c>
      <c r="L40">
        <f t="shared" si="1"/>
        <v>1805.2691400000001</v>
      </c>
      <c r="M40">
        <f t="shared" si="1"/>
        <v>1587.2725499999999</v>
      </c>
      <c r="N40">
        <f t="shared" si="1"/>
        <v>1690.4879599999999</v>
      </c>
      <c r="O40">
        <f t="shared" si="1"/>
        <v>1472.31285</v>
      </c>
    </row>
    <row r="41" spans="1:15" x14ac:dyDescent="0.15">
      <c r="A41">
        <v>10</v>
      </c>
      <c r="B41">
        <f t="shared" si="1"/>
        <v>1649.13123</v>
      </c>
      <c r="C41">
        <f t="shared" si="1"/>
        <v>1806.8877399999999</v>
      </c>
      <c r="D41">
        <f t="shared" si="1"/>
        <v>2839.8443699999998</v>
      </c>
      <c r="E41">
        <f t="shared" si="1"/>
        <v>3309.7613900000001</v>
      </c>
      <c r="F41">
        <f t="shared" si="1"/>
        <v>3025.9294500000001</v>
      </c>
      <c r="G41">
        <f t="shared" si="1"/>
        <v>3603.2279899999999</v>
      </c>
      <c r="H41">
        <f t="shared" si="1"/>
        <v>3433.6788499999998</v>
      </c>
      <c r="I41">
        <f t="shared" si="1"/>
        <v>3513.7567899999999</v>
      </c>
      <c r="J41">
        <f t="shared" si="1"/>
        <v>3057.5988299999999</v>
      </c>
      <c r="K41">
        <f t="shared" si="1"/>
        <v>860.97303999999997</v>
      </c>
      <c r="L41">
        <f t="shared" si="1"/>
        <v>3197.13798</v>
      </c>
      <c r="M41">
        <f t="shared" si="1"/>
        <v>2850.7131100000001</v>
      </c>
      <c r="N41">
        <f t="shared" si="1"/>
        <v>3603.6540300000001</v>
      </c>
      <c r="O41">
        <f t="shared" si="1"/>
        <v>3403.0835200000001</v>
      </c>
    </row>
    <row r="42" spans="1:15" x14ac:dyDescent="0.15">
      <c r="A42">
        <v>11</v>
      </c>
      <c r="B42">
        <f t="shared" si="1"/>
        <v>1649.13123</v>
      </c>
      <c r="C42">
        <f t="shared" si="1"/>
        <v>1806.88787</v>
      </c>
      <c r="D42">
        <f t="shared" si="1"/>
        <v>2839.8445299999998</v>
      </c>
      <c r="E42">
        <f t="shared" si="1"/>
        <v>3309.7617399999999</v>
      </c>
      <c r="F42">
        <f t="shared" si="1"/>
        <v>3025.9294500000001</v>
      </c>
      <c r="G42">
        <f t="shared" si="1"/>
        <v>3603.2279899999999</v>
      </c>
      <c r="H42">
        <f t="shared" si="1"/>
        <v>3433.6788499999998</v>
      </c>
      <c r="I42">
        <f t="shared" si="1"/>
        <v>3513.7574599999998</v>
      </c>
      <c r="J42">
        <f t="shared" si="1"/>
        <v>3057.6015699999998</v>
      </c>
      <c r="K42">
        <f t="shared" si="1"/>
        <v>860.97303999999997</v>
      </c>
      <c r="L42">
        <f t="shared" si="1"/>
        <v>3197.1384400000002</v>
      </c>
      <c r="M42">
        <f t="shared" si="1"/>
        <v>2850.7135899999998</v>
      </c>
      <c r="N42">
        <f t="shared" si="1"/>
        <v>3603.6540300000001</v>
      </c>
      <c r="O42">
        <f t="shared" si="1"/>
        <v>3403.0835200000001</v>
      </c>
    </row>
    <row r="43" spans="1:15" x14ac:dyDescent="0.15">
      <c r="A43">
        <v>12</v>
      </c>
      <c r="B43">
        <f t="shared" si="1"/>
        <v>1649.13123</v>
      </c>
      <c r="C43">
        <f t="shared" si="1"/>
        <v>1806.88787</v>
      </c>
      <c r="D43">
        <f t="shared" si="1"/>
        <v>2839.8445299999998</v>
      </c>
      <c r="E43">
        <f t="shared" si="1"/>
        <v>3309.7617399999999</v>
      </c>
      <c r="F43">
        <f t="shared" si="1"/>
        <v>3025.9294500000001</v>
      </c>
      <c r="G43">
        <f t="shared" si="1"/>
        <v>3603.2279899999999</v>
      </c>
      <c r="H43">
        <f t="shared" si="1"/>
        <v>3433.6788499999998</v>
      </c>
      <c r="I43">
        <f t="shared" si="1"/>
        <v>3513.7574599999998</v>
      </c>
      <c r="J43">
        <f t="shared" si="1"/>
        <v>3057.6015699999998</v>
      </c>
      <c r="K43">
        <f t="shared" si="1"/>
        <v>860.97303999999997</v>
      </c>
      <c r="L43">
        <f t="shared" si="1"/>
        <v>3197.1384400000002</v>
      </c>
      <c r="M43">
        <f t="shared" si="1"/>
        <v>2850.7135899999998</v>
      </c>
      <c r="N43">
        <f t="shared" si="1"/>
        <v>3603.6540300000001</v>
      </c>
      <c r="O43">
        <f t="shared" si="1"/>
        <v>3403.0835200000001</v>
      </c>
    </row>
    <row r="44" spans="1:15" x14ac:dyDescent="0.15">
      <c r="A44">
        <v>13</v>
      </c>
      <c r="B44">
        <f t="shared" si="1"/>
        <v>1649.13123</v>
      </c>
      <c r="C44">
        <f t="shared" si="1"/>
        <v>1806.88787</v>
      </c>
      <c r="D44">
        <f t="shared" si="1"/>
        <v>2839.8445299999998</v>
      </c>
      <c r="E44">
        <f t="shared" si="1"/>
        <v>3309.7617399999999</v>
      </c>
      <c r="F44">
        <f t="shared" si="1"/>
        <v>3025.9294500000001</v>
      </c>
      <c r="G44">
        <f t="shared" si="1"/>
        <v>3603.2279899999999</v>
      </c>
      <c r="H44">
        <f t="shared" si="1"/>
        <v>3433.6788499999998</v>
      </c>
      <c r="I44">
        <f t="shared" si="1"/>
        <v>3513.7574599999998</v>
      </c>
      <c r="J44">
        <f t="shared" si="1"/>
        <v>3057.6015699999998</v>
      </c>
      <c r="K44">
        <f t="shared" si="1"/>
        <v>860.97303999999997</v>
      </c>
      <c r="L44">
        <f t="shared" si="1"/>
        <v>3197.1384400000002</v>
      </c>
      <c r="M44">
        <f t="shared" si="1"/>
        <v>2850.7135899999998</v>
      </c>
      <c r="N44">
        <f t="shared" si="1"/>
        <v>3603.6540300000001</v>
      </c>
      <c r="O44">
        <f t="shared" si="1"/>
        <v>3403.0835200000001</v>
      </c>
    </row>
    <row r="45" spans="1:15" x14ac:dyDescent="0.15">
      <c r="A45">
        <v>14</v>
      </c>
      <c r="B45">
        <f t="shared" si="1"/>
        <v>1649.13123</v>
      </c>
      <c r="C45">
        <f t="shared" si="1"/>
        <v>1806.88787</v>
      </c>
      <c r="D45">
        <f t="shared" si="1"/>
        <v>2839.8445299999998</v>
      </c>
      <c r="E45">
        <f t="shared" si="1"/>
        <v>3309.7617399999999</v>
      </c>
      <c r="F45">
        <f t="shared" si="1"/>
        <v>3025.9294500000001</v>
      </c>
      <c r="G45">
        <f t="shared" si="1"/>
        <v>3603.2279899999999</v>
      </c>
      <c r="H45">
        <f t="shared" si="1"/>
        <v>3433.6788499999998</v>
      </c>
      <c r="I45">
        <f t="shared" si="1"/>
        <v>3513.7574599999998</v>
      </c>
      <c r="J45">
        <f t="shared" si="1"/>
        <v>3057.6015699999998</v>
      </c>
      <c r="K45">
        <f t="shared" si="1"/>
        <v>860.97303999999997</v>
      </c>
      <c r="L45">
        <f t="shared" si="1"/>
        <v>3197.1384400000002</v>
      </c>
      <c r="M45">
        <f t="shared" si="1"/>
        <v>2850.7135899999998</v>
      </c>
      <c r="N45">
        <f t="shared" si="1"/>
        <v>3603.6540300000001</v>
      </c>
      <c r="O45">
        <f t="shared" si="1"/>
        <v>3403.0835200000001</v>
      </c>
    </row>
    <row r="46" spans="1:15" x14ac:dyDescent="0.15">
      <c r="A46">
        <v>15</v>
      </c>
      <c r="B46">
        <f t="shared" si="1"/>
        <v>7298.3727099999996</v>
      </c>
      <c r="C46">
        <f t="shared" si="1"/>
        <v>6795.79925</v>
      </c>
      <c r="D46">
        <f t="shared" si="1"/>
        <v>7401.3203800000001</v>
      </c>
      <c r="E46">
        <f t="shared" si="1"/>
        <v>6785.4334200000003</v>
      </c>
      <c r="F46">
        <f t="shared" si="1"/>
        <v>6343.2384899999997</v>
      </c>
      <c r="G46">
        <f t="shared" si="1"/>
        <v>6519.5607099999997</v>
      </c>
      <c r="H46">
        <f t="shared" si="1"/>
        <v>6681.3428100000001</v>
      </c>
      <c r="I46">
        <f t="shared" si="1"/>
        <v>6617.42</v>
      </c>
      <c r="J46">
        <f t="shared" si="1"/>
        <v>6901.8176299999996</v>
      </c>
      <c r="K46">
        <f t="shared" si="1"/>
        <v>7475.4960099999998</v>
      </c>
      <c r="L46">
        <f t="shared" si="1"/>
        <v>7947.3805199999997</v>
      </c>
      <c r="M46">
        <f t="shared" si="1"/>
        <v>7589.1504800000002</v>
      </c>
      <c r="N46">
        <f t="shared" si="1"/>
        <v>6676.1596300000001</v>
      </c>
      <c r="O46">
        <f t="shared" si="1"/>
        <v>6135.5318200000002</v>
      </c>
    </row>
    <row r="47" spans="1:15" x14ac:dyDescent="0.15">
      <c r="A47">
        <v>16</v>
      </c>
      <c r="B47">
        <f t="shared" si="1"/>
        <v>18245.93304</v>
      </c>
      <c r="C47">
        <f t="shared" si="1"/>
        <v>16989.49813</v>
      </c>
      <c r="D47">
        <f t="shared" si="1"/>
        <v>18503.301640000001</v>
      </c>
      <c r="E47">
        <f t="shared" si="1"/>
        <v>16963.583559999999</v>
      </c>
      <c r="F47">
        <f t="shared" si="1"/>
        <v>15858.09578</v>
      </c>
      <c r="G47">
        <f t="shared" si="1"/>
        <v>16298.90179</v>
      </c>
      <c r="H47">
        <f t="shared" si="1"/>
        <v>16703.35644</v>
      </c>
      <c r="I47">
        <f t="shared" si="1"/>
        <v>16543.552220000001</v>
      </c>
      <c r="J47">
        <f t="shared" si="1"/>
        <v>17254.54407</v>
      </c>
      <c r="K47">
        <f t="shared" si="1"/>
        <v>18688.738440000001</v>
      </c>
      <c r="L47">
        <f t="shared" si="1"/>
        <v>19868.451290000001</v>
      </c>
      <c r="M47">
        <f t="shared" si="1"/>
        <v>18972.877199999999</v>
      </c>
      <c r="N47">
        <f t="shared" si="1"/>
        <v>16690.399079999999</v>
      </c>
      <c r="O47">
        <f t="shared" si="1"/>
        <v>15338.82956</v>
      </c>
    </row>
    <row r="48" spans="1:15" x14ac:dyDescent="0.15">
      <c r="A48">
        <v>17</v>
      </c>
      <c r="B48">
        <f t="shared" si="1"/>
        <v>33788.761709999999</v>
      </c>
      <c r="C48">
        <f t="shared" si="1"/>
        <v>30313.217329999999</v>
      </c>
      <c r="D48">
        <f t="shared" si="1"/>
        <v>30295.720259999998</v>
      </c>
      <c r="E48">
        <f t="shared" si="1"/>
        <v>28205.401330000001</v>
      </c>
      <c r="F48">
        <f t="shared" si="1"/>
        <v>25393.700440000001</v>
      </c>
      <c r="G48">
        <f t="shared" si="1"/>
        <v>24625.563870000002</v>
      </c>
      <c r="H48">
        <f t="shared" si="1"/>
        <v>20895.085200000001</v>
      </c>
      <c r="I48">
        <f t="shared" si="1"/>
        <v>18520.455559999999</v>
      </c>
      <c r="J48">
        <f t="shared" si="1"/>
        <v>28927.928070000002</v>
      </c>
      <c r="K48">
        <f t="shared" si="1"/>
        <v>34608.764150000003</v>
      </c>
      <c r="L48">
        <f t="shared" si="1"/>
        <v>31002.969690000002</v>
      </c>
      <c r="M48">
        <f t="shared" si="1"/>
        <v>21110.194</v>
      </c>
      <c r="N48">
        <f t="shared" si="1"/>
        <v>16690.431530000002</v>
      </c>
      <c r="O48">
        <f t="shared" si="1"/>
        <v>15338.83778</v>
      </c>
    </row>
    <row r="49" spans="1:34" x14ac:dyDescent="0.15">
      <c r="A49">
        <v>18</v>
      </c>
      <c r="B49">
        <f t="shared" si="1"/>
        <v>34976.066220000001</v>
      </c>
      <c r="C49">
        <f t="shared" si="1"/>
        <v>30313.220799999999</v>
      </c>
      <c r="D49">
        <f t="shared" si="1"/>
        <v>30295.722570000002</v>
      </c>
      <c r="E49">
        <f t="shared" si="1"/>
        <v>28205.403109999999</v>
      </c>
      <c r="F49">
        <f t="shared" si="1"/>
        <v>25393.704000000002</v>
      </c>
      <c r="G49">
        <f t="shared" si="1"/>
        <v>24625.573810000002</v>
      </c>
      <c r="H49">
        <f t="shared" si="1"/>
        <v>20895.086619999998</v>
      </c>
      <c r="I49">
        <f t="shared" si="1"/>
        <v>18520.46</v>
      </c>
      <c r="J49">
        <f t="shared" si="1"/>
        <v>28927.929639999998</v>
      </c>
      <c r="K49">
        <f t="shared" si="1"/>
        <v>39503.213779999998</v>
      </c>
      <c r="L49">
        <f t="shared" si="1"/>
        <v>31002.97724</v>
      </c>
      <c r="M49">
        <f t="shared" si="1"/>
        <v>21110.195599999999</v>
      </c>
      <c r="N49">
        <f t="shared" si="1"/>
        <v>16690.431530000002</v>
      </c>
      <c r="O49">
        <f t="shared" si="1"/>
        <v>15338.83778</v>
      </c>
    </row>
    <row r="50" spans="1:34" x14ac:dyDescent="0.15">
      <c r="A50">
        <v>19</v>
      </c>
      <c r="B50">
        <f t="shared" si="1"/>
        <v>37975.698759999999</v>
      </c>
      <c r="C50">
        <f t="shared" si="1"/>
        <v>33538.7932</v>
      </c>
      <c r="D50">
        <f t="shared" si="1"/>
        <v>32988.910860000004</v>
      </c>
      <c r="E50">
        <f t="shared" si="1"/>
        <v>31003.28356</v>
      </c>
      <c r="F50">
        <f t="shared" si="1"/>
        <v>28746.236219999999</v>
      </c>
      <c r="G50">
        <f t="shared" si="1"/>
        <v>27761.236290000001</v>
      </c>
      <c r="H50">
        <f t="shared" si="1"/>
        <v>23706.25707</v>
      </c>
      <c r="I50">
        <f t="shared" si="1"/>
        <v>21382.584439999999</v>
      </c>
      <c r="J50">
        <f t="shared" si="1"/>
        <v>31965.798889999998</v>
      </c>
      <c r="K50">
        <f t="shared" si="1"/>
        <v>42485.446300000003</v>
      </c>
      <c r="L50">
        <f t="shared" si="1"/>
        <v>33752.55431</v>
      </c>
      <c r="M50">
        <f t="shared" si="1"/>
        <v>24012.932000000001</v>
      </c>
      <c r="N50">
        <f t="shared" si="1"/>
        <v>19081.574960000002</v>
      </c>
      <c r="O50">
        <f t="shared" si="1"/>
        <v>18570.90222</v>
      </c>
    </row>
    <row r="51" spans="1:34" x14ac:dyDescent="0.15">
      <c r="A51">
        <v>20</v>
      </c>
      <c r="B51">
        <f t="shared" si="1"/>
        <v>41931.511109999999</v>
      </c>
      <c r="C51">
        <f t="shared" si="1"/>
        <v>38297.767870000003</v>
      </c>
      <c r="D51">
        <f t="shared" si="1"/>
        <v>37006.301610000002</v>
      </c>
      <c r="E51">
        <f t="shared" ref="E51:O51" si="2">-1*E25</f>
        <v>35427.200440000001</v>
      </c>
      <c r="F51">
        <f t="shared" si="2"/>
        <v>33217.895329999999</v>
      </c>
      <c r="G51">
        <f t="shared" si="2"/>
        <v>31999.878659999998</v>
      </c>
      <c r="H51">
        <f t="shared" si="2"/>
        <v>29255.13204</v>
      </c>
      <c r="I51">
        <f t="shared" si="2"/>
        <v>26934.43778</v>
      </c>
      <c r="J51">
        <f t="shared" si="2"/>
        <v>36245.240330000001</v>
      </c>
      <c r="K51">
        <f t="shared" si="2"/>
        <v>46970.895929999999</v>
      </c>
      <c r="L51">
        <f t="shared" si="2"/>
        <v>38288.725469999998</v>
      </c>
      <c r="M51">
        <f t="shared" si="2"/>
        <v>32017.875599999999</v>
      </c>
      <c r="N51">
        <f t="shared" si="2"/>
        <v>27893.729810000001</v>
      </c>
      <c r="O51">
        <f t="shared" si="2"/>
        <v>26611.534220000001</v>
      </c>
    </row>
    <row r="53" spans="1:34" ht="14.25" thickBot="1" x14ac:dyDescent="0.2">
      <c r="B53" s="14" t="s">
        <v>52</v>
      </c>
      <c r="C53" s="14"/>
      <c r="D53" s="14"/>
      <c r="E53" s="14"/>
      <c r="F53" s="14"/>
      <c r="G53" s="14"/>
      <c r="K53" s="7"/>
      <c r="L53" s="7"/>
    </row>
    <row r="54" spans="1:34" ht="16.5" thickBot="1" x14ac:dyDescent="0.2">
      <c r="A54" s="11" t="s">
        <v>47</v>
      </c>
      <c r="B54" s="12" t="s">
        <v>29</v>
      </c>
      <c r="C54" s="13" t="s">
        <v>48</v>
      </c>
      <c r="D54" s="13" t="s">
        <v>49</v>
      </c>
      <c r="E54" s="13" t="s">
        <v>50</v>
      </c>
      <c r="F54" s="18" t="s">
        <v>51</v>
      </c>
      <c r="G54" s="33" t="s">
        <v>30</v>
      </c>
      <c r="H54" s="34"/>
      <c r="I54" s="33" t="s">
        <v>31</v>
      </c>
      <c r="J54" s="34"/>
      <c r="K54" s="33" t="s">
        <v>32</v>
      </c>
      <c r="L54" s="34"/>
      <c r="M54" s="33" t="s">
        <v>33</v>
      </c>
      <c r="N54" s="34"/>
      <c r="O54" s="33" t="s">
        <v>34</v>
      </c>
      <c r="P54" s="34"/>
      <c r="Q54" s="33" t="s">
        <v>35</v>
      </c>
      <c r="R54" s="34"/>
      <c r="S54" s="33" t="s">
        <v>36</v>
      </c>
      <c r="T54" s="34"/>
      <c r="U54" s="33" t="s">
        <v>37</v>
      </c>
      <c r="V54" s="34"/>
      <c r="W54" s="33" t="s">
        <v>38</v>
      </c>
      <c r="X54" s="34"/>
      <c r="Y54" s="33" t="s">
        <v>39</v>
      </c>
      <c r="Z54" s="34"/>
      <c r="AA54" s="33" t="s">
        <v>40</v>
      </c>
      <c r="AB54" s="34"/>
      <c r="AC54" s="33" t="s">
        <v>41</v>
      </c>
      <c r="AD54" s="34"/>
      <c r="AE54" s="33" t="s">
        <v>42</v>
      </c>
      <c r="AF54" s="34"/>
      <c r="AG54" s="33" t="s">
        <v>43</v>
      </c>
      <c r="AH54" s="34"/>
    </row>
    <row r="55" spans="1:34" ht="14.25" thickTop="1" x14ac:dyDescent="0.15">
      <c r="A55" s="5">
        <v>1</v>
      </c>
      <c r="B55" s="10">
        <v>1</v>
      </c>
      <c r="C55" s="6">
        <v>1.8</v>
      </c>
      <c r="D55" s="6">
        <v>1700</v>
      </c>
      <c r="E55" s="6">
        <v>350</v>
      </c>
      <c r="F55" s="15">
        <v>70</v>
      </c>
      <c r="G55" s="23">
        <v>0</v>
      </c>
      <c r="H55" s="24" t="s">
        <v>53</v>
      </c>
      <c r="I55" s="23">
        <v>0</v>
      </c>
      <c r="J55" s="24" t="s">
        <v>54</v>
      </c>
      <c r="K55" s="23">
        <v>0</v>
      </c>
      <c r="L55" s="24" t="s">
        <v>54</v>
      </c>
      <c r="M55" s="23">
        <v>0</v>
      </c>
      <c r="N55" s="24" t="s">
        <v>54</v>
      </c>
      <c r="O55" s="23">
        <v>0</v>
      </c>
      <c r="P55" s="24" t="s">
        <v>54</v>
      </c>
      <c r="Q55" s="23">
        <v>0</v>
      </c>
      <c r="R55" s="24" t="s">
        <v>54</v>
      </c>
      <c r="S55" s="23">
        <v>0</v>
      </c>
      <c r="T55" s="24" t="s">
        <v>54</v>
      </c>
      <c r="U55" s="23">
        <v>0</v>
      </c>
      <c r="V55" s="24" t="s">
        <v>54</v>
      </c>
      <c r="W55" s="23">
        <v>0</v>
      </c>
      <c r="X55" s="24" t="s">
        <v>54</v>
      </c>
      <c r="Y55" s="23">
        <v>0</v>
      </c>
      <c r="Z55" s="24" t="s">
        <v>54</v>
      </c>
      <c r="AA55" s="23">
        <v>0</v>
      </c>
      <c r="AB55" s="24" t="s">
        <v>54</v>
      </c>
      <c r="AC55" s="23">
        <v>0</v>
      </c>
      <c r="AD55" s="24" t="s">
        <v>54</v>
      </c>
      <c r="AE55" s="23">
        <v>0</v>
      </c>
      <c r="AF55" s="24" t="s">
        <v>54</v>
      </c>
      <c r="AG55" s="23">
        <v>0</v>
      </c>
      <c r="AH55" s="24" t="s">
        <v>54</v>
      </c>
    </row>
    <row r="56" spans="1:34" ht="14.25" thickTop="1" x14ac:dyDescent="0.15">
      <c r="A56" s="3">
        <v>2</v>
      </c>
      <c r="B56" s="8">
        <v>2</v>
      </c>
      <c r="C56" s="1">
        <v>1.95</v>
      </c>
      <c r="D56" s="1">
        <v>1800</v>
      </c>
      <c r="E56" s="1">
        <v>500</v>
      </c>
      <c r="F56" s="16">
        <v>100</v>
      </c>
      <c r="G56" s="19">
        <f t="shared" ref="G56:G72" si="3">ROUND(B34-B33,0)</f>
        <v>429</v>
      </c>
      <c r="H56" s="20">
        <v>0</v>
      </c>
      <c r="I56" s="19">
        <f t="shared" ref="I56:I73" si="4">ROUND(C34-C33,0)</f>
        <v>420</v>
      </c>
      <c r="J56" s="20">
        <v>0</v>
      </c>
      <c r="K56" s="19">
        <f t="shared" ref="K56:K73" si="5">ROUND(D34-D33,0)</f>
        <v>406</v>
      </c>
      <c r="L56" s="20">
        <v>0</v>
      </c>
      <c r="M56" s="19">
        <f t="shared" ref="M56:M73" si="6">ROUND(E34-E33,0)</f>
        <v>403</v>
      </c>
      <c r="N56" s="20">
        <v>0</v>
      </c>
      <c r="O56" s="19">
        <f t="shared" ref="O56:O73" si="7">ROUND(F34-F33,0)</f>
        <v>391</v>
      </c>
      <c r="P56" s="20">
        <v>0</v>
      </c>
      <c r="Q56" s="19">
        <f t="shared" ref="Q56:Q73" si="8">ROUND(G34-G33,0)</f>
        <v>352</v>
      </c>
      <c r="R56" s="20">
        <v>0</v>
      </c>
      <c r="S56" s="19">
        <f t="shared" ref="S56:S73" si="9">ROUND(H34-H33,0)</f>
        <v>316</v>
      </c>
      <c r="T56" s="20">
        <v>0</v>
      </c>
      <c r="U56" s="19">
        <f t="shared" ref="U56:U73" si="10">ROUND(I34-I33,0)</f>
        <v>259</v>
      </c>
      <c r="V56" s="20">
        <v>0</v>
      </c>
      <c r="W56" s="19">
        <f t="shared" ref="W56:W73" si="11">ROUND(J34-J33,0)</f>
        <v>405</v>
      </c>
      <c r="X56" s="20">
        <v>0</v>
      </c>
      <c r="Y56" s="19">
        <f t="shared" ref="Y56:Y73" si="12">ROUND(K34-K33,0)</f>
        <v>527</v>
      </c>
      <c r="Z56" s="20">
        <v>0</v>
      </c>
      <c r="AA56" s="19">
        <f t="shared" ref="AA56:AA73" si="13">ROUND(L34-L33,0)</f>
        <v>413</v>
      </c>
      <c r="AB56" s="20">
        <v>0</v>
      </c>
      <c r="AC56" s="19">
        <f t="shared" ref="AC56:AC73" si="14">ROUND(M34-M33,0)</f>
        <v>324</v>
      </c>
      <c r="AD56" s="20">
        <v>0</v>
      </c>
      <c r="AE56" s="19">
        <f t="shared" ref="AE56:AE73" si="15">ROUND(N34-N33,0)</f>
        <v>321</v>
      </c>
      <c r="AF56" s="20">
        <v>0</v>
      </c>
      <c r="AG56" s="19">
        <f t="shared" ref="AG56:AG73" si="16">ROUND(O34-O33,0)</f>
        <v>333</v>
      </c>
      <c r="AH56" s="20">
        <v>0</v>
      </c>
    </row>
    <row r="57" spans="1:34" x14ac:dyDescent="0.15">
      <c r="A57" s="3">
        <v>3</v>
      </c>
      <c r="B57" s="8">
        <v>3</v>
      </c>
      <c r="C57" s="1">
        <v>2</v>
      </c>
      <c r="D57" s="1">
        <v>2000</v>
      </c>
      <c r="E57" s="1">
        <v>600</v>
      </c>
      <c r="F57" s="16">
        <v>120</v>
      </c>
      <c r="G57" s="19">
        <f t="shared" si="3"/>
        <v>0</v>
      </c>
      <c r="H57" s="20" t="s">
        <v>54</v>
      </c>
      <c r="I57" s="19">
        <f t="shared" si="4"/>
        <v>0</v>
      </c>
      <c r="J57" s="20" t="s">
        <v>56</v>
      </c>
      <c r="K57" s="19">
        <f t="shared" si="5"/>
        <v>0</v>
      </c>
      <c r="L57" s="20" t="s">
        <v>56</v>
      </c>
      <c r="M57" s="19">
        <f t="shared" si="6"/>
        <v>0</v>
      </c>
      <c r="N57" s="20" t="s">
        <v>56</v>
      </c>
      <c r="O57" s="19">
        <f t="shared" si="7"/>
        <v>0</v>
      </c>
      <c r="P57" s="20" t="s">
        <v>56</v>
      </c>
      <c r="Q57" s="19">
        <f t="shared" si="8"/>
        <v>0</v>
      </c>
      <c r="R57" s="20" t="s">
        <v>56</v>
      </c>
      <c r="S57" s="19">
        <f t="shared" si="9"/>
        <v>0</v>
      </c>
      <c r="T57" s="20" t="s">
        <v>56</v>
      </c>
      <c r="U57" s="19">
        <f t="shared" si="10"/>
        <v>0</v>
      </c>
      <c r="V57" s="20" t="s">
        <v>56</v>
      </c>
      <c r="W57" s="19">
        <f t="shared" si="11"/>
        <v>0</v>
      </c>
      <c r="X57" s="20" t="s">
        <v>56</v>
      </c>
      <c r="Y57" s="19">
        <f t="shared" si="12"/>
        <v>0</v>
      </c>
      <c r="Z57" s="20" t="s">
        <v>56</v>
      </c>
      <c r="AA57" s="19">
        <f t="shared" si="13"/>
        <v>0</v>
      </c>
      <c r="AB57" s="20" t="s">
        <v>56</v>
      </c>
      <c r="AC57" s="19">
        <f t="shared" si="14"/>
        <v>0</v>
      </c>
      <c r="AD57" s="20" t="s">
        <v>56</v>
      </c>
      <c r="AE57" s="19">
        <f t="shared" si="15"/>
        <v>0</v>
      </c>
      <c r="AF57" s="20" t="s">
        <v>56</v>
      </c>
      <c r="AG57" s="19">
        <f t="shared" si="16"/>
        <v>0</v>
      </c>
      <c r="AH57" s="20" t="s">
        <v>56</v>
      </c>
    </row>
    <row r="58" spans="1:34" x14ac:dyDescent="0.15">
      <c r="A58" s="3">
        <v>4</v>
      </c>
      <c r="B58" s="8">
        <v>4</v>
      </c>
      <c r="C58" s="1">
        <v>2.0499999999999998</v>
      </c>
      <c r="D58" s="1">
        <v>2100</v>
      </c>
      <c r="E58" s="1">
        <v>700</v>
      </c>
      <c r="F58" s="16">
        <v>140</v>
      </c>
      <c r="G58" s="19">
        <f t="shared" si="3"/>
        <v>0</v>
      </c>
      <c r="H58" s="20" t="s">
        <v>55</v>
      </c>
      <c r="I58" s="25">
        <f t="shared" si="4"/>
        <v>0</v>
      </c>
      <c r="J58" s="20" t="s">
        <v>55</v>
      </c>
      <c r="K58" s="19">
        <f t="shared" si="5"/>
        <v>0</v>
      </c>
      <c r="L58" s="20" t="s">
        <v>55</v>
      </c>
      <c r="M58" s="19">
        <f t="shared" si="6"/>
        <v>0</v>
      </c>
      <c r="N58" s="20" t="s">
        <v>55</v>
      </c>
      <c r="O58" s="19">
        <f t="shared" si="7"/>
        <v>0</v>
      </c>
      <c r="P58" s="20" t="s">
        <v>55</v>
      </c>
      <c r="Q58" s="19">
        <f t="shared" si="8"/>
        <v>0</v>
      </c>
      <c r="R58" s="20" t="s">
        <v>55</v>
      </c>
      <c r="S58" s="19">
        <f t="shared" si="9"/>
        <v>0</v>
      </c>
      <c r="T58" s="20" t="s">
        <v>55</v>
      </c>
      <c r="U58" s="19">
        <f t="shared" si="10"/>
        <v>0</v>
      </c>
      <c r="V58" s="20" t="s">
        <v>55</v>
      </c>
      <c r="W58" s="19">
        <f t="shared" si="11"/>
        <v>0</v>
      </c>
      <c r="X58" s="20" t="s">
        <v>55</v>
      </c>
      <c r="Y58" s="19">
        <f t="shared" si="12"/>
        <v>0</v>
      </c>
      <c r="Z58" s="20" t="s">
        <v>55</v>
      </c>
      <c r="AA58" s="19">
        <f t="shared" si="13"/>
        <v>0</v>
      </c>
      <c r="AB58" s="20" t="s">
        <v>55</v>
      </c>
      <c r="AC58" s="19">
        <f t="shared" si="14"/>
        <v>0</v>
      </c>
      <c r="AD58" s="20" t="s">
        <v>55</v>
      </c>
      <c r="AE58" s="19">
        <f t="shared" si="15"/>
        <v>0</v>
      </c>
      <c r="AF58" s="20" t="s">
        <v>55</v>
      </c>
      <c r="AG58" s="19">
        <f t="shared" si="16"/>
        <v>0</v>
      </c>
      <c r="AH58" s="20" t="s">
        <v>55</v>
      </c>
    </row>
    <row r="59" spans="1:34" x14ac:dyDescent="0.15">
      <c r="A59" s="3">
        <v>5</v>
      </c>
      <c r="B59" s="8">
        <v>5</v>
      </c>
      <c r="C59" s="1">
        <v>2.0699999999999998</v>
      </c>
      <c r="D59" s="1">
        <v>2200</v>
      </c>
      <c r="E59" s="1">
        <v>800</v>
      </c>
      <c r="F59" s="16">
        <v>160</v>
      </c>
      <c r="G59" s="19">
        <f t="shared" si="3"/>
        <v>0</v>
      </c>
      <c r="H59" s="20" t="s">
        <v>55</v>
      </c>
      <c r="I59" s="19">
        <f t="shared" si="4"/>
        <v>0</v>
      </c>
      <c r="J59" s="20" t="s">
        <v>55</v>
      </c>
      <c r="K59" s="19">
        <f t="shared" si="5"/>
        <v>0</v>
      </c>
      <c r="L59" s="20" t="s">
        <v>55</v>
      </c>
      <c r="M59" s="19">
        <f t="shared" si="6"/>
        <v>0</v>
      </c>
      <c r="N59" s="20" t="s">
        <v>55</v>
      </c>
      <c r="O59" s="19">
        <f t="shared" si="7"/>
        <v>0</v>
      </c>
      <c r="P59" s="20" t="s">
        <v>55</v>
      </c>
      <c r="Q59" s="19">
        <f t="shared" si="8"/>
        <v>0</v>
      </c>
      <c r="R59" s="20" t="s">
        <v>55</v>
      </c>
      <c r="S59" s="19">
        <f t="shared" si="9"/>
        <v>0</v>
      </c>
      <c r="T59" s="20" t="s">
        <v>55</v>
      </c>
      <c r="U59" s="19">
        <f t="shared" si="10"/>
        <v>0</v>
      </c>
      <c r="V59" s="20" t="s">
        <v>55</v>
      </c>
      <c r="W59" s="19">
        <f t="shared" si="11"/>
        <v>0</v>
      </c>
      <c r="X59" s="20" t="s">
        <v>55</v>
      </c>
      <c r="Y59" s="19">
        <f t="shared" si="12"/>
        <v>0</v>
      </c>
      <c r="Z59" s="20" t="s">
        <v>55</v>
      </c>
      <c r="AA59" s="19">
        <f t="shared" si="13"/>
        <v>0</v>
      </c>
      <c r="AB59" s="20" t="s">
        <v>55</v>
      </c>
      <c r="AC59" s="19">
        <f t="shared" si="14"/>
        <v>0</v>
      </c>
      <c r="AD59" s="20" t="s">
        <v>55</v>
      </c>
      <c r="AE59" s="19">
        <f t="shared" si="15"/>
        <v>0</v>
      </c>
      <c r="AF59" s="20" t="s">
        <v>55</v>
      </c>
      <c r="AG59" s="19">
        <f t="shared" si="16"/>
        <v>0</v>
      </c>
      <c r="AH59" s="20" t="s">
        <v>55</v>
      </c>
    </row>
    <row r="60" spans="1:34" x14ac:dyDescent="0.15">
      <c r="A60" s="3">
        <v>6</v>
      </c>
      <c r="B60" s="8">
        <v>6</v>
      </c>
      <c r="C60" s="1">
        <v>2.1</v>
      </c>
      <c r="D60" s="1">
        <v>2300</v>
      </c>
      <c r="E60" s="1">
        <v>900</v>
      </c>
      <c r="F60" s="16">
        <v>180</v>
      </c>
      <c r="G60" s="19">
        <f t="shared" si="3"/>
        <v>610</v>
      </c>
      <c r="H60" s="20">
        <f>G56+H56</f>
        <v>429</v>
      </c>
      <c r="I60" s="19">
        <f t="shared" si="4"/>
        <v>693</v>
      </c>
      <c r="J60" s="20">
        <f>I56+J56</f>
        <v>420</v>
      </c>
      <c r="K60" s="19">
        <f t="shared" si="5"/>
        <v>1217</v>
      </c>
      <c r="L60" s="20">
        <f>K56+L56</f>
        <v>406</v>
      </c>
      <c r="M60" s="19">
        <f t="shared" si="6"/>
        <v>1453</v>
      </c>
      <c r="N60" s="20">
        <f>M56+N56</f>
        <v>403</v>
      </c>
      <c r="O60" s="19">
        <f t="shared" si="7"/>
        <v>1317</v>
      </c>
      <c r="P60" s="20">
        <f>O56+P56</f>
        <v>391</v>
      </c>
      <c r="Q60" s="19">
        <f t="shared" si="8"/>
        <v>1626</v>
      </c>
      <c r="R60" s="20">
        <f>Q56+R56</f>
        <v>352</v>
      </c>
      <c r="S60" s="19">
        <f t="shared" si="9"/>
        <v>1154</v>
      </c>
      <c r="T60" s="20">
        <f>S56+T56</f>
        <v>316</v>
      </c>
      <c r="U60" s="19">
        <f t="shared" si="10"/>
        <v>1346</v>
      </c>
      <c r="V60" s="20">
        <f>U56+V56</f>
        <v>259</v>
      </c>
      <c r="W60" s="19">
        <f t="shared" si="11"/>
        <v>1326</v>
      </c>
      <c r="X60" s="20">
        <f>W56+X56</f>
        <v>405</v>
      </c>
      <c r="Y60" s="19">
        <f t="shared" si="12"/>
        <v>167</v>
      </c>
      <c r="Z60" s="20">
        <f>Y56+Z56</f>
        <v>527</v>
      </c>
      <c r="AA60" s="19">
        <f t="shared" si="13"/>
        <v>1392</v>
      </c>
      <c r="AB60" s="20">
        <f>AA56+AB56</f>
        <v>413</v>
      </c>
      <c r="AC60" s="19">
        <f t="shared" si="14"/>
        <v>1263</v>
      </c>
      <c r="AD60" s="20">
        <f>AC56+AD56</f>
        <v>324</v>
      </c>
      <c r="AE60" s="19">
        <f t="shared" si="15"/>
        <v>1370</v>
      </c>
      <c r="AF60" s="20">
        <f>AE56+AF56</f>
        <v>321</v>
      </c>
      <c r="AG60" s="19">
        <f t="shared" si="16"/>
        <v>1139</v>
      </c>
      <c r="AH60" s="20">
        <f>AG56+AH56</f>
        <v>333</v>
      </c>
    </row>
    <row r="61" spans="1:34" x14ac:dyDescent="0.15">
      <c r="A61" s="3">
        <v>7</v>
      </c>
      <c r="B61" s="8">
        <v>7</v>
      </c>
      <c r="C61" s="1">
        <v>2.15</v>
      </c>
      <c r="D61" s="1">
        <v>2400</v>
      </c>
      <c r="E61" s="1">
        <v>1000</v>
      </c>
      <c r="F61" s="16">
        <v>200</v>
      </c>
      <c r="G61" s="19">
        <f t="shared" si="3"/>
        <v>0</v>
      </c>
      <c r="H61" s="20" t="s">
        <v>56</v>
      </c>
      <c r="I61" s="19">
        <f t="shared" si="4"/>
        <v>0</v>
      </c>
      <c r="J61" s="20" t="s">
        <v>56</v>
      </c>
      <c r="K61" s="19">
        <f t="shared" si="5"/>
        <v>0</v>
      </c>
      <c r="L61" s="20" t="s">
        <v>56</v>
      </c>
      <c r="M61" s="19">
        <f t="shared" si="6"/>
        <v>0</v>
      </c>
      <c r="N61" s="20" t="s">
        <v>56</v>
      </c>
      <c r="O61" s="19">
        <f t="shared" si="7"/>
        <v>0</v>
      </c>
      <c r="P61" s="20" t="s">
        <v>56</v>
      </c>
      <c r="Q61" s="19">
        <f t="shared" si="8"/>
        <v>0</v>
      </c>
      <c r="R61" s="20" t="s">
        <v>56</v>
      </c>
      <c r="S61" s="19">
        <f t="shared" si="9"/>
        <v>0</v>
      </c>
      <c r="T61" s="20" t="s">
        <v>56</v>
      </c>
      <c r="U61" s="19">
        <f t="shared" si="10"/>
        <v>0</v>
      </c>
      <c r="V61" s="20" t="s">
        <v>56</v>
      </c>
      <c r="W61" s="19">
        <f t="shared" si="11"/>
        <v>0</v>
      </c>
      <c r="X61" s="20" t="s">
        <v>56</v>
      </c>
      <c r="Y61" s="19">
        <f t="shared" si="12"/>
        <v>0</v>
      </c>
      <c r="Z61" s="20" t="s">
        <v>56</v>
      </c>
      <c r="AA61" s="19">
        <f t="shared" si="13"/>
        <v>0</v>
      </c>
      <c r="AB61" s="20" t="s">
        <v>56</v>
      </c>
      <c r="AC61" s="19">
        <f t="shared" si="14"/>
        <v>0</v>
      </c>
      <c r="AD61" s="20" t="s">
        <v>56</v>
      </c>
      <c r="AE61" s="19">
        <f t="shared" si="15"/>
        <v>0</v>
      </c>
      <c r="AF61" s="20" t="s">
        <v>56</v>
      </c>
      <c r="AG61" s="19">
        <f t="shared" si="16"/>
        <v>0</v>
      </c>
      <c r="AH61" s="20" t="s">
        <v>56</v>
      </c>
    </row>
    <row r="62" spans="1:34" x14ac:dyDescent="0.15">
      <c r="A62" s="3">
        <v>8</v>
      </c>
      <c r="B62" s="8">
        <v>8</v>
      </c>
      <c r="C62" s="1">
        <v>2.2000000000000002</v>
      </c>
      <c r="D62" s="1">
        <v>2700</v>
      </c>
      <c r="E62" s="1">
        <v>1300</v>
      </c>
      <c r="F62" s="16">
        <v>260</v>
      </c>
      <c r="G62" s="19">
        <f t="shared" si="3"/>
        <v>0</v>
      </c>
      <c r="H62" s="20" t="s">
        <v>55</v>
      </c>
      <c r="I62" s="19">
        <f t="shared" si="4"/>
        <v>0</v>
      </c>
      <c r="J62" s="20" t="s">
        <v>55</v>
      </c>
      <c r="K62" s="19">
        <f t="shared" si="5"/>
        <v>0</v>
      </c>
      <c r="L62" s="20" t="s">
        <v>55</v>
      </c>
      <c r="M62" s="19">
        <f t="shared" si="6"/>
        <v>0</v>
      </c>
      <c r="N62" s="20" t="s">
        <v>55</v>
      </c>
      <c r="O62" s="19">
        <f t="shared" si="7"/>
        <v>0</v>
      </c>
      <c r="P62" s="20" t="s">
        <v>55</v>
      </c>
      <c r="Q62" s="19">
        <f t="shared" si="8"/>
        <v>0</v>
      </c>
      <c r="R62" s="20" t="s">
        <v>55</v>
      </c>
      <c r="S62" s="19">
        <f t="shared" si="9"/>
        <v>0</v>
      </c>
      <c r="T62" s="20" t="s">
        <v>55</v>
      </c>
      <c r="U62" s="19">
        <f t="shared" si="10"/>
        <v>0</v>
      </c>
      <c r="V62" s="20" t="s">
        <v>55</v>
      </c>
      <c r="W62" s="19">
        <f t="shared" si="11"/>
        <v>0</v>
      </c>
      <c r="X62" s="20" t="s">
        <v>55</v>
      </c>
      <c r="Y62" s="19">
        <f t="shared" si="12"/>
        <v>0</v>
      </c>
      <c r="Z62" s="20" t="s">
        <v>55</v>
      </c>
      <c r="AA62" s="19">
        <f t="shared" si="13"/>
        <v>0</v>
      </c>
      <c r="AB62" s="20" t="s">
        <v>55</v>
      </c>
      <c r="AC62" s="19">
        <f t="shared" si="14"/>
        <v>0</v>
      </c>
      <c r="AD62" s="20" t="s">
        <v>55</v>
      </c>
      <c r="AE62" s="19">
        <f t="shared" si="15"/>
        <v>0</v>
      </c>
      <c r="AF62" s="20" t="s">
        <v>55</v>
      </c>
      <c r="AG62" s="19">
        <f t="shared" si="16"/>
        <v>0</v>
      </c>
      <c r="AH62" s="20" t="s">
        <v>55</v>
      </c>
    </row>
    <row r="63" spans="1:34" x14ac:dyDescent="0.15">
      <c r="A63" s="3">
        <v>9</v>
      </c>
      <c r="B63" s="8">
        <v>9</v>
      </c>
      <c r="C63" s="1">
        <v>2.25</v>
      </c>
      <c r="D63" s="1">
        <v>3000</v>
      </c>
      <c r="E63" s="1">
        <v>1500</v>
      </c>
      <c r="F63" s="16">
        <v>300</v>
      </c>
      <c r="G63" s="19">
        <f t="shared" si="3"/>
        <v>610</v>
      </c>
      <c r="H63" s="20">
        <f>G60+H60</f>
        <v>1039</v>
      </c>
      <c r="I63" s="19">
        <f t="shared" si="4"/>
        <v>693</v>
      </c>
      <c r="J63" s="20">
        <f>I60+J60</f>
        <v>1113</v>
      </c>
      <c r="K63" s="19">
        <f t="shared" si="5"/>
        <v>1217</v>
      </c>
      <c r="L63" s="20">
        <f>K60+L60</f>
        <v>1623</v>
      </c>
      <c r="M63" s="19">
        <f t="shared" si="6"/>
        <v>1453</v>
      </c>
      <c r="N63" s="20">
        <f>M60+N60</f>
        <v>1856</v>
      </c>
      <c r="O63" s="19">
        <f t="shared" si="7"/>
        <v>1317</v>
      </c>
      <c r="P63" s="20">
        <f>O60+P60</f>
        <v>1708</v>
      </c>
      <c r="Q63" s="19">
        <f t="shared" si="8"/>
        <v>1626</v>
      </c>
      <c r="R63" s="20">
        <f>Q60+R60</f>
        <v>1978</v>
      </c>
      <c r="S63" s="19">
        <f t="shared" si="9"/>
        <v>1963</v>
      </c>
      <c r="T63" s="20">
        <f>S60+T60</f>
        <v>1470</v>
      </c>
      <c r="U63" s="19">
        <f t="shared" si="10"/>
        <v>1909</v>
      </c>
      <c r="V63" s="20">
        <f>U60+V60</f>
        <v>1605</v>
      </c>
      <c r="W63" s="19">
        <f t="shared" si="11"/>
        <v>1326</v>
      </c>
      <c r="X63" s="20">
        <f>W60+X60</f>
        <v>1731</v>
      </c>
      <c r="Y63" s="19">
        <f t="shared" si="12"/>
        <v>167</v>
      </c>
      <c r="Z63" s="20">
        <f>Y60+Z60</f>
        <v>694</v>
      </c>
      <c r="AA63" s="19">
        <f t="shared" si="13"/>
        <v>1392</v>
      </c>
      <c r="AB63" s="20">
        <f>AA60+AB60</f>
        <v>1805</v>
      </c>
      <c r="AC63" s="19">
        <f t="shared" si="14"/>
        <v>1263</v>
      </c>
      <c r="AD63" s="20">
        <f>AC60+AD60</f>
        <v>1587</v>
      </c>
      <c r="AE63" s="19">
        <f t="shared" si="15"/>
        <v>1913</v>
      </c>
      <c r="AF63" s="20">
        <f>AE60+AF60</f>
        <v>1691</v>
      </c>
      <c r="AG63" s="19">
        <f t="shared" si="16"/>
        <v>1931</v>
      </c>
      <c r="AH63" s="20">
        <f>AG60+AH60</f>
        <v>1472</v>
      </c>
    </row>
    <row r="64" spans="1:34" x14ac:dyDescent="0.15">
      <c r="A64" s="3">
        <v>10</v>
      </c>
      <c r="B64" s="8">
        <v>10</v>
      </c>
      <c r="C64" s="1">
        <v>2.2999999999999998</v>
      </c>
      <c r="D64" s="1">
        <v>3200</v>
      </c>
      <c r="E64" s="1">
        <v>1700</v>
      </c>
      <c r="F64" s="16">
        <v>340</v>
      </c>
      <c r="G64" s="19">
        <f t="shared" si="3"/>
        <v>0</v>
      </c>
      <c r="H64" s="20" t="s">
        <v>56</v>
      </c>
      <c r="I64" s="19">
        <f t="shared" si="4"/>
        <v>0</v>
      </c>
      <c r="J64" s="20" t="s">
        <v>56</v>
      </c>
      <c r="K64" s="19">
        <f t="shared" si="5"/>
        <v>0</v>
      </c>
      <c r="L64" s="20" t="s">
        <v>56</v>
      </c>
      <c r="M64" s="19">
        <f t="shared" si="6"/>
        <v>0</v>
      </c>
      <c r="N64" s="20" t="s">
        <v>56</v>
      </c>
      <c r="O64" s="19">
        <f t="shared" si="7"/>
        <v>0</v>
      </c>
      <c r="P64" s="20" t="s">
        <v>56</v>
      </c>
      <c r="Q64" s="19">
        <f t="shared" si="8"/>
        <v>0</v>
      </c>
      <c r="R64" s="20" t="s">
        <v>56</v>
      </c>
      <c r="S64" s="19">
        <f t="shared" si="9"/>
        <v>0</v>
      </c>
      <c r="T64" s="20" t="s">
        <v>56</v>
      </c>
      <c r="U64" s="19">
        <f t="shared" si="10"/>
        <v>0</v>
      </c>
      <c r="V64" s="20" t="s">
        <v>56</v>
      </c>
      <c r="W64" s="19">
        <f t="shared" si="11"/>
        <v>0</v>
      </c>
      <c r="X64" s="20" t="s">
        <v>56</v>
      </c>
      <c r="Y64" s="19">
        <f t="shared" si="12"/>
        <v>0</v>
      </c>
      <c r="Z64" s="20" t="s">
        <v>56</v>
      </c>
      <c r="AA64" s="19">
        <f t="shared" si="13"/>
        <v>0</v>
      </c>
      <c r="AB64" s="20" t="s">
        <v>56</v>
      </c>
      <c r="AC64" s="19">
        <f t="shared" si="14"/>
        <v>0</v>
      </c>
      <c r="AD64" s="20" t="s">
        <v>56</v>
      </c>
      <c r="AE64" s="19">
        <f t="shared" si="15"/>
        <v>0</v>
      </c>
      <c r="AF64" s="20" t="s">
        <v>56</v>
      </c>
      <c r="AG64" s="19">
        <f t="shared" si="16"/>
        <v>0</v>
      </c>
      <c r="AH64" s="20" t="s">
        <v>56</v>
      </c>
    </row>
    <row r="65" spans="1:34" x14ac:dyDescent="0.15">
      <c r="A65" s="3">
        <v>11</v>
      </c>
      <c r="B65" s="8">
        <v>11</v>
      </c>
      <c r="C65" s="1">
        <v>2.35</v>
      </c>
      <c r="D65" s="1">
        <v>3500</v>
      </c>
      <c r="E65" s="1">
        <v>2000</v>
      </c>
      <c r="F65" s="16">
        <v>400</v>
      </c>
      <c r="G65" s="19">
        <f t="shared" si="3"/>
        <v>0</v>
      </c>
      <c r="H65" s="20" t="s">
        <v>55</v>
      </c>
      <c r="I65" s="19">
        <f t="shared" si="4"/>
        <v>0</v>
      </c>
      <c r="J65" s="20" t="s">
        <v>55</v>
      </c>
      <c r="K65" s="19">
        <f t="shared" si="5"/>
        <v>0</v>
      </c>
      <c r="L65" s="20" t="s">
        <v>55</v>
      </c>
      <c r="M65" s="19">
        <f t="shared" si="6"/>
        <v>0</v>
      </c>
      <c r="N65" s="20" t="s">
        <v>55</v>
      </c>
      <c r="O65" s="19">
        <f t="shared" si="7"/>
        <v>0</v>
      </c>
      <c r="P65" s="20" t="s">
        <v>55</v>
      </c>
      <c r="Q65" s="19">
        <f t="shared" si="8"/>
        <v>0</v>
      </c>
      <c r="R65" s="20" t="s">
        <v>55</v>
      </c>
      <c r="S65" s="19">
        <f t="shared" si="9"/>
        <v>0</v>
      </c>
      <c r="T65" s="20" t="s">
        <v>55</v>
      </c>
      <c r="U65" s="19">
        <f t="shared" si="10"/>
        <v>0</v>
      </c>
      <c r="V65" s="20" t="s">
        <v>55</v>
      </c>
      <c r="W65" s="19">
        <f t="shared" si="11"/>
        <v>0</v>
      </c>
      <c r="X65" s="20" t="s">
        <v>55</v>
      </c>
      <c r="Y65" s="19">
        <f t="shared" si="12"/>
        <v>0</v>
      </c>
      <c r="Z65" s="20" t="s">
        <v>55</v>
      </c>
      <c r="AA65" s="19">
        <f t="shared" si="13"/>
        <v>0</v>
      </c>
      <c r="AB65" s="20" t="s">
        <v>55</v>
      </c>
      <c r="AC65" s="19">
        <f t="shared" si="14"/>
        <v>0</v>
      </c>
      <c r="AD65" s="20" t="s">
        <v>55</v>
      </c>
      <c r="AE65" s="19">
        <f t="shared" si="15"/>
        <v>0</v>
      </c>
      <c r="AF65" s="20" t="s">
        <v>55</v>
      </c>
      <c r="AG65" s="19">
        <f t="shared" si="16"/>
        <v>0</v>
      </c>
      <c r="AH65" s="20" t="s">
        <v>55</v>
      </c>
    </row>
    <row r="66" spans="1:34" x14ac:dyDescent="0.15">
      <c r="A66" s="3">
        <v>12</v>
      </c>
      <c r="B66" s="8">
        <v>12</v>
      </c>
      <c r="C66" s="1">
        <v>2.4500000000000002</v>
      </c>
      <c r="D66" s="1">
        <v>4200</v>
      </c>
      <c r="E66" s="1">
        <v>2400</v>
      </c>
      <c r="F66" s="16">
        <v>400</v>
      </c>
      <c r="G66" s="19">
        <f t="shared" si="3"/>
        <v>0</v>
      </c>
      <c r="H66" s="20" t="s">
        <v>55</v>
      </c>
      <c r="I66" s="19">
        <f t="shared" si="4"/>
        <v>0</v>
      </c>
      <c r="J66" s="20" t="s">
        <v>55</v>
      </c>
      <c r="K66" s="19">
        <f t="shared" si="5"/>
        <v>0</v>
      </c>
      <c r="L66" s="20" t="s">
        <v>55</v>
      </c>
      <c r="M66" s="19">
        <f t="shared" si="6"/>
        <v>0</v>
      </c>
      <c r="N66" s="20" t="s">
        <v>55</v>
      </c>
      <c r="O66" s="19">
        <f t="shared" si="7"/>
        <v>0</v>
      </c>
      <c r="P66" s="20" t="s">
        <v>55</v>
      </c>
      <c r="Q66" s="19">
        <f t="shared" si="8"/>
        <v>0</v>
      </c>
      <c r="R66" s="20" t="s">
        <v>55</v>
      </c>
      <c r="S66" s="19">
        <f t="shared" si="9"/>
        <v>0</v>
      </c>
      <c r="T66" s="20" t="s">
        <v>55</v>
      </c>
      <c r="U66" s="19">
        <f t="shared" si="10"/>
        <v>0</v>
      </c>
      <c r="V66" s="20" t="s">
        <v>55</v>
      </c>
      <c r="W66" s="19">
        <f t="shared" si="11"/>
        <v>0</v>
      </c>
      <c r="X66" s="20" t="s">
        <v>55</v>
      </c>
      <c r="Y66" s="19">
        <f t="shared" si="12"/>
        <v>0</v>
      </c>
      <c r="Z66" s="20" t="s">
        <v>55</v>
      </c>
      <c r="AA66" s="19">
        <f t="shared" si="13"/>
        <v>0</v>
      </c>
      <c r="AB66" s="20" t="s">
        <v>55</v>
      </c>
      <c r="AC66" s="19">
        <f t="shared" si="14"/>
        <v>0</v>
      </c>
      <c r="AD66" s="20" t="s">
        <v>55</v>
      </c>
      <c r="AE66" s="19">
        <f t="shared" si="15"/>
        <v>0</v>
      </c>
      <c r="AF66" s="20" t="s">
        <v>55</v>
      </c>
      <c r="AG66" s="19">
        <f t="shared" si="16"/>
        <v>0</v>
      </c>
      <c r="AH66" s="20" t="s">
        <v>55</v>
      </c>
    </row>
    <row r="67" spans="1:34" x14ac:dyDescent="0.15">
      <c r="A67" s="3">
        <v>13</v>
      </c>
      <c r="B67" s="8">
        <v>13</v>
      </c>
      <c r="C67" s="1">
        <v>2.6</v>
      </c>
      <c r="D67" s="1">
        <v>5000</v>
      </c>
      <c r="E67" s="1">
        <v>2900</v>
      </c>
      <c r="F67" s="16">
        <v>400</v>
      </c>
      <c r="G67" s="19">
        <f t="shared" si="3"/>
        <v>0</v>
      </c>
      <c r="H67" s="20" t="s">
        <v>55</v>
      </c>
      <c r="I67" s="19">
        <f t="shared" si="4"/>
        <v>0</v>
      </c>
      <c r="J67" s="20" t="s">
        <v>55</v>
      </c>
      <c r="K67" s="19">
        <f t="shared" si="5"/>
        <v>0</v>
      </c>
      <c r="L67" s="20" t="s">
        <v>55</v>
      </c>
      <c r="M67" s="19">
        <f t="shared" si="6"/>
        <v>0</v>
      </c>
      <c r="N67" s="20" t="s">
        <v>55</v>
      </c>
      <c r="O67" s="19">
        <f t="shared" si="7"/>
        <v>0</v>
      </c>
      <c r="P67" s="20" t="s">
        <v>55</v>
      </c>
      <c r="Q67" s="19">
        <f t="shared" si="8"/>
        <v>0</v>
      </c>
      <c r="R67" s="20" t="s">
        <v>55</v>
      </c>
      <c r="S67" s="19">
        <f t="shared" si="9"/>
        <v>0</v>
      </c>
      <c r="T67" s="20" t="s">
        <v>55</v>
      </c>
      <c r="U67" s="19">
        <f t="shared" si="10"/>
        <v>0</v>
      </c>
      <c r="V67" s="20" t="s">
        <v>55</v>
      </c>
      <c r="W67" s="19">
        <f t="shared" si="11"/>
        <v>0</v>
      </c>
      <c r="X67" s="20" t="s">
        <v>55</v>
      </c>
      <c r="Y67" s="19">
        <f t="shared" si="12"/>
        <v>0</v>
      </c>
      <c r="Z67" s="20" t="s">
        <v>55</v>
      </c>
      <c r="AA67" s="19">
        <f t="shared" si="13"/>
        <v>0</v>
      </c>
      <c r="AB67" s="20" t="s">
        <v>55</v>
      </c>
      <c r="AC67" s="19">
        <f t="shared" si="14"/>
        <v>0</v>
      </c>
      <c r="AD67" s="20" t="s">
        <v>55</v>
      </c>
      <c r="AE67" s="19">
        <f t="shared" si="15"/>
        <v>0</v>
      </c>
      <c r="AF67" s="20" t="s">
        <v>55</v>
      </c>
      <c r="AG67" s="19">
        <f t="shared" si="16"/>
        <v>0</v>
      </c>
      <c r="AH67" s="20" t="s">
        <v>55</v>
      </c>
    </row>
    <row r="68" spans="1:34" ht="14.25" thickBot="1" x14ac:dyDescent="0.2">
      <c r="A68" s="3">
        <v>14</v>
      </c>
      <c r="B68" s="8">
        <v>14</v>
      </c>
      <c r="C68" s="1">
        <v>2.65</v>
      </c>
      <c r="D68" s="1">
        <v>5500</v>
      </c>
      <c r="E68" s="1">
        <v>3200</v>
      </c>
      <c r="F68" s="16">
        <v>400</v>
      </c>
      <c r="G68" s="19">
        <f t="shared" si="3"/>
        <v>5649</v>
      </c>
      <c r="H68" s="20">
        <f>G63+H63</f>
        <v>1649</v>
      </c>
      <c r="I68" s="19">
        <f t="shared" si="4"/>
        <v>4989</v>
      </c>
      <c r="J68" s="20">
        <f>I63+J63</f>
        <v>1806</v>
      </c>
      <c r="K68" s="19">
        <f t="shared" si="5"/>
        <v>4561</v>
      </c>
      <c r="L68" s="20">
        <f>K63+L63</f>
        <v>2840</v>
      </c>
      <c r="M68" s="19">
        <f t="shared" si="6"/>
        <v>3476</v>
      </c>
      <c r="N68" s="20">
        <f>M63+N63</f>
        <v>3309</v>
      </c>
      <c r="O68" s="19">
        <f t="shared" si="7"/>
        <v>3317</v>
      </c>
      <c r="P68" s="20">
        <f>O63+P63</f>
        <v>3025</v>
      </c>
      <c r="Q68" s="19">
        <f t="shared" si="8"/>
        <v>2916</v>
      </c>
      <c r="R68" s="20">
        <f>Q63+R63</f>
        <v>3604</v>
      </c>
      <c r="S68" s="19">
        <f t="shared" si="9"/>
        <v>3248</v>
      </c>
      <c r="T68" s="20">
        <f>S63+T63</f>
        <v>3433</v>
      </c>
      <c r="U68" s="19">
        <f t="shared" si="10"/>
        <v>3104</v>
      </c>
      <c r="V68" s="20">
        <f>U63+V63</f>
        <v>3514</v>
      </c>
      <c r="W68" s="19">
        <f t="shared" si="11"/>
        <v>3844</v>
      </c>
      <c r="X68" s="20">
        <f>W63+X63</f>
        <v>3057</v>
      </c>
      <c r="Y68" s="19">
        <f t="shared" si="12"/>
        <v>6615</v>
      </c>
      <c r="Z68" s="20">
        <f>Y63+Z63</f>
        <v>861</v>
      </c>
      <c r="AA68" s="19">
        <f t="shared" si="13"/>
        <v>4750</v>
      </c>
      <c r="AB68" s="20">
        <f>AA63+AB63</f>
        <v>3197</v>
      </c>
      <c r="AC68" s="19">
        <f t="shared" si="14"/>
        <v>4738</v>
      </c>
      <c r="AD68" s="20">
        <f>AC63+AD63</f>
        <v>2850</v>
      </c>
      <c r="AE68" s="54">
        <f t="shared" si="15"/>
        <v>3073</v>
      </c>
      <c r="AF68" s="20">
        <f>AE63+AF63</f>
        <v>3604</v>
      </c>
      <c r="AG68" s="54">
        <f t="shared" si="16"/>
        <v>2732</v>
      </c>
      <c r="AH68" s="20">
        <f>AG63+AH63</f>
        <v>3403</v>
      </c>
    </row>
    <row r="69" spans="1:34" ht="15" thickTop="1" thickBot="1" x14ac:dyDescent="0.2">
      <c r="A69" s="3">
        <v>15</v>
      </c>
      <c r="B69" s="8">
        <v>15</v>
      </c>
      <c r="C69" s="1">
        <v>1.7</v>
      </c>
      <c r="D69" s="1">
        <v>6000</v>
      </c>
      <c r="E69" s="1">
        <v>3530</v>
      </c>
      <c r="F69" s="16">
        <v>400</v>
      </c>
      <c r="G69" s="19">
        <f t="shared" si="3"/>
        <v>10948</v>
      </c>
      <c r="H69" s="20">
        <f t="shared" ref="H69:H74" si="17">G68+H68</f>
        <v>7298</v>
      </c>
      <c r="I69" s="54">
        <f t="shared" si="4"/>
        <v>10194</v>
      </c>
      <c r="J69" s="20">
        <f t="shared" ref="J69:AH74" si="18">I68+J68</f>
        <v>6795</v>
      </c>
      <c r="K69" s="54">
        <f t="shared" si="5"/>
        <v>11102</v>
      </c>
      <c r="L69" s="20">
        <f t="shared" si="18"/>
        <v>7401</v>
      </c>
      <c r="M69" s="54">
        <f t="shared" si="6"/>
        <v>10178</v>
      </c>
      <c r="N69" s="20">
        <f t="shared" si="18"/>
        <v>6785</v>
      </c>
      <c r="O69" s="54">
        <f t="shared" si="7"/>
        <v>9515</v>
      </c>
      <c r="P69" s="20">
        <f t="shared" si="18"/>
        <v>6342</v>
      </c>
      <c r="Q69" s="54">
        <f t="shared" si="8"/>
        <v>9779</v>
      </c>
      <c r="R69" s="20">
        <f t="shared" si="18"/>
        <v>6520</v>
      </c>
      <c r="S69" s="54">
        <f t="shared" si="9"/>
        <v>10022</v>
      </c>
      <c r="T69" s="20">
        <f t="shared" si="18"/>
        <v>6681</v>
      </c>
      <c r="U69" s="54">
        <f t="shared" si="10"/>
        <v>9926</v>
      </c>
      <c r="V69" s="20">
        <f t="shared" si="18"/>
        <v>6618</v>
      </c>
      <c r="W69" s="54">
        <f t="shared" si="11"/>
        <v>10353</v>
      </c>
      <c r="X69" s="20">
        <f t="shared" si="18"/>
        <v>6901</v>
      </c>
      <c r="Y69" s="19">
        <f t="shared" si="12"/>
        <v>11213</v>
      </c>
      <c r="Z69" s="20">
        <f t="shared" si="18"/>
        <v>7476</v>
      </c>
      <c r="AA69" s="57">
        <f t="shared" si="13"/>
        <v>11921</v>
      </c>
      <c r="AB69" s="20">
        <f t="shared" si="18"/>
        <v>7947</v>
      </c>
      <c r="AC69" s="54">
        <f t="shared" si="14"/>
        <v>11384</v>
      </c>
      <c r="AD69" s="58">
        <f t="shared" si="18"/>
        <v>7588</v>
      </c>
      <c r="AE69" s="56">
        <f t="shared" si="15"/>
        <v>10014</v>
      </c>
      <c r="AF69" s="59">
        <f t="shared" si="18"/>
        <v>6677</v>
      </c>
      <c r="AG69" s="56">
        <f t="shared" si="16"/>
        <v>9203</v>
      </c>
      <c r="AH69" s="53">
        <f t="shared" si="18"/>
        <v>6135</v>
      </c>
    </row>
    <row r="70" spans="1:34" ht="15" thickTop="1" thickBot="1" x14ac:dyDescent="0.2">
      <c r="A70" s="3">
        <v>16</v>
      </c>
      <c r="B70" s="8">
        <v>16</v>
      </c>
      <c r="C70" s="1">
        <v>1.8</v>
      </c>
      <c r="D70" s="1">
        <v>6700</v>
      </c>
      <c r="E70" s="1">
        <v>3940</v>
      </c>
      <c r="F70" s="16">
        <v>400</v>
      </c>
      <c r="G70" s="54">
        <f t="shared" si="3"/>
        <v>15543</v>
      </c>
      <c r="H70" s="58">
        <f t="shared" si="17"/>
        <v>18246</v>
      </c>
      <c r="I70" s="56">
        <f t="shared" si="4"/>
        <v>13324</v>
      </c>
      <c r="J70" s="59">
        <f t="shared" si="18"/>
        <v>16989</v>
      </c>
      <c r="K70" s="56">
        <f t="shared" si="5"/>
        <v>11792</v>
      </c>
      <c r="L70" s="59">
        <f t="shared" si="18"/>
        <v>18503</v>
      </c>
      <c r="M70" s="56">
        <f t="shared" si="6"/>
        <v>11242</v>
      </c>
      <c r="N70" s="59">
        <f t="shared" si="18"/>
        <v>16963</v>
      </c>
      <c r="O70" s="56">
        <f t="shared" si="7"/>
        <v>9536</v>
      </c>
      <c r="P70" s="59">
        <f t="shared" si="18"/>
        <v>15857</v>
      </c>
      <c r="Q70" s="56">
        <f t="shared" si="8"/>
        <v>8327</v>
      </c>
      <c r="R70" s="59">
        <f t="shared" si="18"/>
        <v>16299</v>
      </c>
      <c r="S70" s="56">
        <f t="shared" si="9"/>
        <v>4192</v>
      </c>
      <c r="T70" s="59">
        <f t="shared" si="18"/>
        <v>16703</v>
      </c>
      <c r="U70" s="60">
        <f t="shared" si="10"/>
        <v>1977</v>
      </c>
      <c r="V70" s="61">
        <f t="shared" si="18"/>
        <v>16544</v>
      </c>
      <c r="W70" s="56">
        <f t="shared" si="11"/>
        <v>11673</v>
      </c>
      <c r="X70" s="53">
        <f t="shared" si="18"/>
        <v>17254</v>
      </c>
      <c r="Y70" s="54">
        <f t="shared" si="12"/>
        <v>15920</v>
      </c>
      <c r="Z70" s="58">
        <f t="shared" si="18"/>
        <v>18689</v>
      </c>
      <c r="AA70" s="56">
        <f t="shared" si="13"/>
        <v>11135</v>
      </c>
      <c r="AB70" s="59">
        <f t="shared" si="18"/>
        <v>19868</v>
      </c>
      <c r="AC70" s="56">
        <f t="shared" si="14"/>
        <v>2137</v>
      </c>
      <c r="AD70" s="53">
        <f t="shared" si="18"/>
        <v>18972</v>
      </c>
      <c r="AE70" s="62">
        <f t="shared" si="15"/>
        <v>0</v>
      </c>
      <c r="AF70" s="20">
        <f t="shared" si="18"/>
        <v>16691</v>
      </c>
      <c r="AG70" s="23">
        <f t="shared" si="16"/>
        <v>0</v>
      </c>
      <c r="AH70" s="20">
        <f t="shared" si="18"/>
        <v>15338</v>
      </c>
    </row>
    <row r="71" spans="1:34" ht="15" thickTop="1" thickBot="1" x14ac:dyDescent="0.2">
      <c r="A71" s="3">
        <v>17</v>
      </c>
      <c r="B71" s="8">
        <v>17</v>
      </c>
      <c r="C71" s="1">
        <v>3.2</v>
      </c>
      <c r="D71" s="1">
        <v>7800</v>
      </c>
      <c r="E71" s="1">
        <v>4600</v>
      </c>
      <c r="F71" s="16">
        <v>500</v>
      </c>
      <c r="G71" s="56">
        <f>ROUND(B49-B48,0)</f>
        <v>1187</v>
      </c>
      <c r="H71" s="53">
        <f t="shared" si="17"/>
        <v>33789</v>
      </c>
      <c r="I71" s="23">
        <f t="shared" si="4"/>
        <v>0</v>
      </c>
      <c r="J71" s="20" t="s">
        <v>56</v>
      </c>
      <c r="K71" s="23">
        <f t="shared" si="5"/>
        <v>0</v>
      </c>
      <c r="L71" s="20" t="s">
        <v>56</v>
      </c>
      <c r="M71" s="23">
        <f t="shared" si="6"/>
        <v>0</v>
      </c>
      <c r="N71" s="20" t="s">
        <v>56</v>
      </c>
      <c r="O71" s="23">
        <f t="shared" si="7"/>
        <v>0</v>
      </c>
      <c r="P71" s="20" t="s">
        <v>56</v>
      </c>
      <c r="Q71" s="23">
        <f t="shared" si="8"/>
        <v>0</v>
      </c>
      <c r="R71" s="20" t="s">
        <v>56</v>
      </c>
      <c r="S71" s="23">
        <f t="shared" si="9"/>
        <v>0</v>
      </c>
      <c r="T71" s="20" t="s">
        <v>56</v>
      </c>
      <c r="U71" s="23">
        <f t="shared" si="10"/>
        <v>0</v>
      </c>
      <c r="V71" s="20" t="s">
        <v>56</v>
      </c>
      <c r="W71" s="23">
        <f t="shared" si="11"/>
        <v>0</v>
      </c>
      <c r="X71" s="58" t="s">
        <v>56</v>
      </c>
      <c r="Y71" s="56">
        <f t="shared" si="12"/>
        <v>4894</v>
      </c>
      <c r="Z71" s="53">
        <f>Y70+Z70</f>
        <v>34609</v>
      </c>
      <c r="AA71" s="23">
        <f t="shared" si="13"/>
        <v>0</v>
      </c>
      <c r="AB71" s="20" t="s">
        <v>56</v>
      </c>
      <c r="AC71" s="23">
        <f t="shared" si="14"/>
        <v>0</v>
      </c>
      <c r="AD71" s="20" t="s">
        <v>56</v>
      </c>
      <c r="AE71" s="19">
        <f t="shared" si="15"/>
        <v>0</v>
      </c>
      <c r="AF71" s="20" t="s">
        <v>56</v>
      </c>
      <c r="AG71" s="19">
        <f t="shared" si="16"/>
        <v>0</v>
      </c>
      <c r="AH71" s="20" t="s">
        <v>56</v>
      </c>
    </row>
    <row r="72" spans="1:34" s="41" customFormat="1" ht="14.25" thickTop="1" x14ac:dyDescent="0.15">
      <c r="A72" s="35">
        <v>18</v>
      </c>
      <c r="B72" s="36">
        <v>18</v>
      </c>
      <c r="C72" s="37">
        <v>2.4</v>
      </c>
      <c r="D72" s="37">
        <v>5000</v>
      </c>
      <c r="E72" s="37">
        <v>2900</v>
      </c>
      <c r="F72" s="38">
        <v>200</v>
      </c>
      <c r="G72" s="55">
        <f t="shared" si="3"/>
        <v>3000</v>
      </c>
      <c r="H72" s="40">
        <f t="shared" si="17"/>
        <v>34976</v>
      </c>
      <c r="I72" s="39">
        <f t="shared" si="4"/>
        <v>3226</v>
      </c>
      <c r="J72" s="40">
        <f>I70+J70</f>
        <v>30313</v>
      </c>
      <c r="K72" s="39">
        <f t="shared" si="5"/>
        <v>2693</v>
      </c>
      <c r="L72" s="40">
        <f>K70+L70</f>
        <v>30295</v>
      </c>
      <c r="M72" s="39">
        <f t="shared" si="6"/>
        <v>2798</v>
      </c>
      <c r="N72" s="40">
        <f>M70+N70</f>
        <v>28205</v>
      </c>
      <c r="O72" s="39">
        <f t="shared" si="7"/>
        <v>3353</v>
      </c>
      <c r="P72" s="40">
        <f>O70+P70</f>
        <v>25393</v>
      </c>
      <c r="Q72" s="39">
        <f t="shared" si="8"/>
        <v>3136</v>
      </c>
      <c r="R72" s="40">
        <f>Q70+R70</f>
        <v>24626</v>
      </c>
      <c r="S72" s="39">
        <f t="shared" si="9"/>
        <v>2811</v>
      </c>
      <c r="T72" s="40">
        <f>S70+T70</f>
        <v>20895</v>
      </c>
      <c r="U72" s="39">
        <f t="shared" si="10"/>
        <v>2862</v>
      </c>
      <c r="V72" s="40">
        <f>U70+V70</f>
        <v>18521</v>
      </c>
      <c r="W72" s="39">
        <f t="shared" si="11"/>
        <v>3038</v>
      </c>
      <c r="X72" s="40">
        <f>W70+X70</f>
        <v>28927</v>
      </c>
      <c r="Y72" s="55">
        <f t="shared" si="12"/>
        <v>2982</v>
      </c>
      <c r="Z72" s="40">
        <f>Y71+Z71</f>
        <v>39503</v>
      </c>
      <c r="AA72" s="39">
        <f t="shared" si="13"/>
        <v>2750</v>
      </c>
      <c r="AB72" s="40">
        <f>AA70+AB70</f>
        <v>31003</v>
      </c>
      <c r="AC72" s="39">
        <f t="shared" si="14"/>
        <v>2903</v>
      </c>
      <c r="AD72" s="40">
        <f>AC70+AD70</f>
        <v>21109</v>
      </c>
      <c r="AE72" s="39">
        <f t="shared" si="15"/>
        <v>2391</v>
      </c>
      <c r="AF72" s="40">
        <f>AE70+AF70</f>
        <v>16691</v>
      </c>
      <c r="AG72" s="39">
        <f t="shared" si="16"/>
        <v>3232</v>
      </c>
      <c r="AH72" s="40">
        <f>AG70+AH70</f>
        <v>15338</v>
      </c>
    </row>
    <row r="73" spans="1:34" s="41" customFormat="1" x14ac:dyDescent="0.15">
      <c r="A73" s="35">
        <v>19</v>
      </c>
      <c r="B73" s="36">
        <v>19</v>
      </c>
      <c r="C73" s="37">
        <v>2.9</v>
      </c>
      <c r="D73" s="37">
        <v>6800</v>
      </c>
      <c r="E73" s="37">
        <v>4000</v>
      </c>
      <c r="F73" s="38">
        <v>300</v>
      </c>
      <c r="G73" s="39">
        <f>ROUND(B51-B50,0)</f>
        <v>3956</v>
      </c>
      <c r="H73" s="40">
        <f t="shared" si="17"/>
        <v>37976</v>
      </c>
      <c r="I73" s="39">
        <f t="shared" si="4"/>
        <v>4759</v>
      </c>
      <c r="J73" s="40">
        <f t="shared" si="18"/>
        <v>33539</v>
      </c>
      <c r="K73" s="39">
        <f t="shared" si="5"/>
        <v>4017</v>
      </c>
      <c r="L73" s="40">
        <f t="shared" si="18"/>
        <v>32988</v>
      </c>
      <c r="M73" s="39">
        <f t="shared" si="6"/>
        <v>4424</v>
      </c>
      <c r="N73" s="40">
        <f t="shared" si="18"/>
        <v>31003</v>
      </c>
      <c r="O73" s="39">
        <f t="shared" si="7"/>
        <v>4472</v>
      </c>
      <c r="P73" s="40">
        <f t="shared" si="18"/>
        <v>28746</v>
      </c>
      <c r="Q73" s="39">
        <f t="shared" si="8"/>
        <v>4239</v>
      </c>
      <c r="R73" s="40">
        <f t="shared" si="18"/>
        <v>27762</v>
      </c>
      <c r="S73" s="39">
        <f t="shared" si="9"/>
        <v>5549</v>
      </c>
      <c r="T73" s="40">
        <f t="shared" si="18"/>
        <v>23706</v>
      </c>
      <c r="U73" s="39">
        <f t="shared" si="10"/>
        <v>5552</v>
      </c>
      <c r="V73" s="40">
        <f t="shared" si="18"/>
        <v>21383</v>
      </c>
      <c r="W73" s="39">
        <f t="shared" si="11"/>
        <v>4279</v>
      </c>
      <c r="X73" s="40">
        <f t="shared" si="18"/>
        <v>31965</v>
      </c>
      <c r="Y73" s="39">
        <f t="shared" si="12"/>
        <v>4485</v>
      </c>
      <c r="Z73" s="40">
        <f t="shared" si="18"/>
        <v>42485</v>
      </c>
      <c r="AA73" s="39">
        <f t="shared" si="13"/>
        <v>4536</v>
      </c>
      <c r="AB73" s="40">
        <f t="shared" si="18"/>
        <v>33753</v>
      </c>
      <c r="AC73" s="39">
        <f t="shared" si="14"/>
        <v>8005</v>
      </c>
      <c r="AD73" s="40">
        <f t="shared" si="18"/>
        <v>24012</v>
      </c>
      <c r="AE73" s="39">
        <f t="shared" si="15"/>
        <v>8812</v>
      </c>
      <c r="AF73" s="40">
        <f t="shared" si="18"/>
        <v>19082</v>
      </c>
      <c r="AG73" s="39">
        <f t="shared" si="16"/>
        <v>8041</v>
      </c>
      <c r="AH73" s="40">
        <f t="shared" si="18"/>
        <v>18570</v>
      </c>
    </row>
    <row r="74" spans="1:34" ht="14.25" thickBot="1" x14ac:dyDescent="0.2">
      <c r="A74" s="4">
        <v>20</v>
      </c>
      <c r="B74" s="9">
        <v>20</v>
      </c>
      <c r="C74" s="2">
        <v>3.2</v>
      </c>
      <c r="D74" s="2">
        <v>8000</v>
      </c>
      <c r="E74" s="2">
        <v>4700</v>
      </c>
      <c r="F74" s="17">
        <v>500</v>
      </c>
      <c r="G74" s="21" t="s">
        <v>46</v>
      </c>
      <c r="H74" s="22">
        <f t="shared" si="17"/>
        <v>41932</v>
      </c>
      <c r="I74" s="21" t="s">
        <v>46</v>
      </c>
      <c r="J74" s="22">
        <f t="shared" si="18"/>
        <v>38298</v>
      </c>
      <c r="K74" s="21" t="s">
        <v>46</v>
      </c>
      <c r="L74" s="22">
        <f t="shared" si="18"/>
        <v>37005</v>
      </c>
      <c r="M74" s="21" t="s">
        <v>46</v>
      </c>
      <c r="N74" s="22">
        <f t="shared" si="18"/>
        <v>35427</v>
      </c>
      <c r="O74" s="21" t="s">
        <v>46</v>
      </c>
      <c r="P74" s="22">
        <f t="shared" si="18"/>
        <v>33218</v>
      </c>
      <c r="Q74" s="21" t="s">
        <v>46</v>
      </c>
      <c r="R74" s="22">
        <f t="shared" si="18"/>
        <v>32001</v>
      </c>
      <c r="S74" s="21" t="s">
        <v>46</v>
      </c>
      <c r="T74" s="22">
        <f t="shared" si="18"/>
        <v>29255</v>
      </c>
      <c r="U74" s="21" t="s">
        <v>46</v>
      </c>
      <c r="V74" s="22">
        <f t="shared" si="18"/>
        <v>26935</v>
      </c>
      <c r="W74" s="21" t="s">
        <v>46</v>
      </c>
      <c r="X74" s="22">
        <f t="shared" si="18"/>
        <v>36244</v>
      </c>
      <c r="Y74" s="21" t="s">
        <v>46</v>
      </c>
      <c r="Z74" s="22">
        <f t="shared" si="18"/>
        <v>46970</v>
      </c>
      <c r="AA74" s="21" t="s">
        <v>46</v>
      </c>
      <c r="AB74" s="22">
        <f t="shared" si="18"/>
        <v>38289</v>
      </c>
      <c r="AC74" s="21" t="s">
        <v>46</v>
      </c>
      <c r="AD74" s="22">
        <f t="shared" si="18"/>
        <v>32017</v>
      </c>
      <c r="AE74" s="21" t="s">
        <v>46</v>
      </c>
      <c r="AF74" s="22">
        <f t="shared" si="18"/>
        <v>27894</v>
      </c>
      <c r="AG74" s="21" t="s">
        <v>46</v>
      </c>
      <c r="AH74" s="22">
        <f t="shared" si="18"/>
        <v>26611</v>
      </c>
    </row>
    <row r="75" spans="1:34" x14ac:dyDescent="0.15">
      <c r="I75" s="27">
        <f>I70+I72+I73</f>
        <v>21309</v>
      </c>
      <c r="J75">
        <f>J70</f>
        <v>16989</v>
      </c>
      <c r="K75" s="27">
        <f>K70+K72+K73</f>
        <v>18502</v>
      </c>
      <c r="L75">
        <f>L70</f>
        <v>18503</v>
      </c>
      <c r="M75" s="27">
        <f>M70+M72+M73</f>
        <v>18464</v>
      </c>
      <c r="N75">
        <f>N70</f>
        <v>16963</v>
      </c>
      <c r="O75" s="27">
        <f>O70+O72+O73</f>
        <v>17361</v>
      </c>
      <c r="P75">
        <f>P70</f>
        <v>15857</v>
      </c>
      <c r="Q75" s="27">
        <f>Q70+Q72+Q73</f>
        <v>15702</v>
      </c>
      <c r="R75">
        <f>R70</f>
        <v>16299</v>
      </c>
      <c r="S75" s="27">
        <f>S70+S72+S73</f>
        <v>12552</v>
      </c>
      <c r="T75">
        <f>T70</f>
        <v>16703</v>
      </c>
      <c r="U75" s="27">
        <f>U70+U72+U73</f>
        <v>10391</v>
      </c>
      <c r="V75">
        <f>V70</f>
        <v>16544</v>
      </c>
      <c r="W75" s="27">
        <f>W70+W72+W73</f>
        <v>18990</v>
      </c>
      <c r="X75">
        <f>X70</f>
        <v>17254</v>
      </c>
      <c r="Y75" s="27"/>
      <c r="AA75" s="27">
        <f>AA70+AA72+AA73</f>
        <v>18421</v>
      </c>
      <c r="AB75">
        <f>AB70</f>
        <v>19868</v>
      </c>
      <c r="AC75" s="27">
        <f>AC70+AC72+AC73</f>
        <v>13045</v>
      </c>
      <c r="AD75">
        <f>AD70</f>
        <v>18972</v>
      </c>
      <c r="AE75" s="27">
        <f>AE70+AE72+AE73</f>
        <v>11203</v>
      </c>
      <c r="AF75">
        <f>AF70</f>
        <v>16691</v>
      </c>
      <c r="AG75" s="27">
        <f>AG70+AG72+AG73</f>
        <v>11273</v>
      </c>
      <c r="AH75">
        <f>AH70</f>
        <v>15338</v>
      </c>
    </row>
    <row r="76" spans="1:34" x14ac:dyDescent="0.15">
      <c r="I76" t="s">
        <v>63</v>
      </c>
      <c r="J76">
        <f>I75+J70</f>
        <v>38298</v>
      </c>
      <c r="K76" t="s">
        <v>64</v>
      </c>
      <c r="L76">
        <f>K75+L70</f>
        <v>37005</v>
      </c>
      <c r="M76" t="s">
        <v>63</v>
      </c>
      <c r="N76">
        <f>M75+N70</f>
        <v>35427</v>
      </c>
      <c r="O76" t="s">
        <v>64</v>
      </c>
      <c r="P76">
        <f>O75+P70</f>
        <v>33218</v>
      </c>
      <c r="Q76" t="s">
        <v>63</v>
      </c>
      <c r="R76">
        <f>Q75+R70</f>
        <v>32001</v>
      </c>
      <c r="S76" t="s">
        <v>64</v>
      </c>
      <c r="T76">
        <f>S75+T70</f>
        <v>29255</v>
      </c>
      <c r="U76" t="s">
        <v>63</v>
      </c>
      <c r="V76">
        <f>U75+V70</f>
        <v>26935</v>
      </c>
      <c r="W76" t="s">
        <v>64</v>
      </c>
      <c r="X76">
        <f>W75+X70</f>
        <v>36244</v>
      </c>
      <c r="AA76" t="s">
        <v>64</v>
      </c>
      <c r="AB76">
        <f>AA75+AB70</f>
        <v>38289</v>
      </c>
      <c r="AC76" t="s">
        <v>63</v>
      </c>
      <c r="AD76">
        <f>AC75+AD70</f>
        <v>32017</v>
      </c>
      <c r="AE76" t="s">
        <v>64</v>
      </c>
      <c r="AF76">
        <f>AE75+AF70</f>
        <v>27894</v>
      </c>
      <c r="AG76" t="s">
        <v>63</v>
      </c>
      <c r="AH76">
        <f>AG75+AH70</f>
        <v>26611</v>
      </c>
    </row>
    <row r="77" spans="1:34" ht="12.75" customHeight="1" x14ac:dyDescent="0.15"/>
    <row r="78" spans="1:34" s="30" customFormat="1" ht="14.25" thickBot="1" x14ac:dyDescent="0.2">
      <c r="B78" s="14" t="s">
        <v>52</v>
      </c>
      <c r="C78" s="14"/>
      <c r="D78" s="14"/>
      <c r="E78" s="14"/>
      <c r="F78" s="14"/>
      <c r="G78" s="14"/>
      <c r="K78" s="28"/>
      <c r="L78" s="28"/>
    </row>
    <row r="79" spans="1:34" s="30" customFormat="1" ht="16.5" thickBot="1" x14ac:dyDescent="0.2">
      <c r="A79" s="11" t="s">
        <v>47</v>
      </c>
      <c r="B79" s="12" t="s">
        <v>29</v>
      </c>
      <c r="C79" s="13" t="s">
        <v>48</v>
      </c>
      <c r="D79" s="13" t="s">
        <v>49</v>
      </c>
      <c r="E79" s="13" t="s">
        <v>50</v>
      </c>
      <c r="F79" s="18" t="s">
        <v>51</v>
      </c>
      <c r="G79" s="33" t="s">
        <v>30</v>
      </c>
      <c r="H79" s="34"/>
      <c r="I79" s="33" t="s">
        <v>31</v>
      </c>
      <c r="J79" s="34"/>
      <c r="K79" s="33" t="s">
        <v>32</v>
      </c>
      <c r="L79" s="34"/>
      <c r="M79" s="33" t="s">
        <v>33</v>
      </c>
      <c r="N79" s="34"/>
      <c r="O79" s="33" t="s">
        <v>34</v>
      </c>
      <c r="P79" s="34"/>
      <c r="Q79" s="33" t="s">
        <v>35</v>
      </c>
      <c r="R79" s="34"/>
      <c r="S79" s="33" t="s">
        <v>36</v>
      </c>
      <c r="T79" s="34"/>
      <c r="U79" s="33" t="s">
        <v>37</v>
      </c>
      <c r="V79" s="34"/>
      <c r="W79" s="33" t="s">
        <v>38</v>
      </c>
      <c r="X79" s="34"/>
      <c r="Y79" s="33" t="s">
        <v>39</v>
      </c>
      <c r="Z79" s="34"/>
      <c r="AA79" s="33" t="s">
        <v>40</v>
      </c>
      <c r="AB79" s="34"/>
      <c r="AC79" s="33" t="s">
        <v>41</v>
      </c>
      <c r="AD79" s="34"/>
      <c r="AE79" s="33" t="s">
        <v>42</v>
      </c>
      <c r="AF79" s="34"/>
      <c r="AG79" s="33" t="s">
        <v>43</v>
      </c>
      <c r="AH79" s="34"/>
    </row>
    <row r="80" spans="1:34" s="30" customFormat="1" ht="14.25" thickTop="1" x14ac:dyDescent="0.15">
      <c r="A80" s="5">
        <v>1</v>
      </c>
      <c r="B80" s="10">
        <v>1</v>
      </c>
      <c r="C80" s="6">
        <v>1.8</v>
      </c>
      <c r="D80" s="6">
        <v>1700</v>
      </c>
      <c r="E80" s="6">
        <v>350</v>
      </c>
      <c r="F80" s="15">
        <v>70</v>
      </c>
      <c r="G80" s="23">
        <v>0</v>
      </c>
      <c r="H80" s="24" t="s">
        <v>62</v>
      </c>
      <c r="I80" s="23">
        <v>0</v>
      </c>
      <c r="J80" s="24" t="s">
        <v>62</v>
      </c>
      <c r="K80" s="23">
        <v>0</v>
      </c>
      <c r="L80" s="24" t="s">
        <v>62</v>
      </c>
      <c r="M80" s="23">
        <v>0</v>
      </c>
      <c r="N80" s="24" t="s">
        <v>62</v>
      </c>
      <c r="O80" s="23">
        <v>0</v>
      </c>
      <c r="P80" s="24" t="s">
        <v>62</v>
      </c>
      <c r="Q80" s="23">
        <v>0</v>
      </c>
      <c r="R80" s="24" t="s">
        <v>62</v>
      </c>
      <c r="S80" s="23">
        <v>0</v>
      </c>
      <c r="T80" s="24" t="s">
        <v>62</v>
      </c>
      <c r="U80" s="23">
        <v>0</v>
      </c>
      <c r="V80" s="24" t="s">
        <v>62</v>
      </c>
      <c r="W80" s="23">
        <v>0</v>
      </c>
      <c r="X80" s="24" t="s">
        <v>62</v>
      </c>
      <c r="Y80" s="23">
        <v>0</v>
      </c>
      <c r="Z80" s="24" t="s">
        <v>62</v>
      </c>
      <c r="AA80" s="23">
        <v>0</v>
      </c>
      <c r="AB80" s="24" t="s">
        <v>62</v>
      </c>
      <c r="AC80" s="23">
        <v>0</v>
      </c>
      <c r="AD80" s="24" t="s">
        <v>62</v>
      </c>
      <c r="AE80" s="23">
        <v>0</v>
      </c>
      <c r="AF80" s="24" t="s">
        <v>62</v>
      </c>
      <c r="AG80" s="23">
        <v>0</v>
      </c>
      <c r="AH80" s="24" t="s">
        <v>62</v>
      </c>
    </row>
    <row r="81" spans="1:34" s="30" customFormat="1" x14ac:dyDescent="0.15">
      <c r="A81" s="3">
        <v>2</v>
      </c>
      <c r="B81" s="8">
        <v>2</v>
      </c>
      <c r="C81" s="1">
        <v>1.95</v>
      </c>
      <c r="D81" s="1">
        <v>1800</v>
      </c>
      <c r="E81" s="1">
        <v>500</v>
      </c>
      <c r="F81" s="16">
        <v>100</v>
      </c>
      <c r="G81" s="19">
        <v>429</v>
      </c>
      <c r="H81" s="20">
        <v>0</v>
      </c>
      <c r="I81" s="19">
        <v>420</v>
      </c>
      <c r="J81" s="20">
        <v>0</v>
      </c>
      <c r="K81" s="19">
        <v>406</v>
      </c>
      <c r="L81" s="20">
        <v>0</v>
      </c>
      <c r="M81" s="19">
        <v>403</v>
      </c>
      <c r="N81" s="20">
        <v>0</v>
      </c>
      <c r="O81" s="19">
        <v>391</v>
      </c>
      <c r="P81" s="20">
        <v>0</v>
      </c>
      <c r="Q81" s="19">
        <v>352</v>
      </c>
      <c r="R81" s="20">
        <v>0</v>
      </c>
      <c r="S81" s="19">
        <v>316</v>
      </c>
      <c r="T81" s="20">
        <v>0</v>
      </c>
      <c r="U81" s="19">
        <v>259</v>
      </c>
      <c r="V81" s="20">
        <v>0</v>
      </c>
      <c r="W81" s="19">
        <v>405</v>
      </c>
      <c r="X81" s="20">
        <v>0</v>
      </c>
      <c r="Y81" s="19">
        <v>527</v>
      </c>
      <c r="Z81" s="20">
        <v>0</v>
      </c>
      <c r="AA81" s="19">
        <v>413</v>
      </c>
      <c r="AB81" s="20">
        <v>0</v>
      </c>
      <c r="AC81" s="19">
        <v>324</v>
      </c>
      <c r="AD81" s="20">
        <v>0</v>
      </c>
      <c r="AE81" s="19">
        <v>321</v>
      </c>
      <c r="AF81" s="20">
        <v>0</v>
      </c>
      <c r="AG81" s="19">
        <v>333</v>
      </c>
      <c r="AH81" s="20">
        <v>0</v>
      </c>
    </row>
    <row r="82" spans="1:34" s="30" customFormat="1" x14ac:dyDescent="0.15">
      <c r="A82" s="3">
        <v>3</v>
      </c>
      <c r="B82" s="8">
        <v>3</v>
      </c>
      <c r="C82" s="1">
        <v>2</v>
      </c>
      <c r="D82" s="1">
        <v>2000</v>
      </c>
      <c r="E82" s="1">
        <v>600</v>
      </c>
      <c r="F82" s="16">
        <v>120</v>
      </c>
      <c r="G82" s="19">
        <v>0</v>
      </c>
      <c r="H82" s="20" t="s">
        <v>62</v>
      </c>
      <c r="I82" s="19">
        <v>0</v>
      </c>
      <c r="J82" s="20" t="s">
        <v>62</v>
      </c>
      <c r="K82" s="19">
        <v>0</v>
      </c>
      <c r="L82" s="20" t="s">
        <v>62</v>
      </c>
      <c r="M82" s="19">
        <v>0</v>
      </c>
      <c r="N82" s="20" t="s">
        <v>62</v>
      </c>
      <c r="O82" s="19">
        <v>0</v>
      </c>
      <c r="P82" s="20" t="s">
        <v>62</v>
      </c>
      <c r="Q82" s="19">
        <v>0</v>
      </c>
      <c r="R82" s="20" t="s">
        <v>62</v>
      </c>
      <c r="S82" s="19">
        <v>0</v>
      </c>
      <c r="T82" s="20" t="s">
        <v>62</v>
      </c>
      <c r="U82" s="19">
        <v>0</v>
      </c>
      <c r="V82" s="20" t="s">
        <v>62</v>
      </c>
      <c r="W82" s="19">
        <v>0</v>
      </c>
      <c r="X82" s="20" t="s">
        <v>62</v>
      </c>
      <c r="Y82" s="19">
        <v>0</v>
      </c>
      <c r="Z82" s="20" t="s">
        <v>62</v>
      </c>
      <c r="AA82" s="19">
        <v>0</v>
      </c>
      <c r="AB82" s="20" t="s">
        <v>62</v>
      </c>
      <c r="AC82" s="19">
        <v>0</v>
      </c>
      <c r="AD82" s="20" t="s">
        <v>62</v>
      </c>
      <c r="AE82" s="19">
        <v>0</v>
      </c>
      <c r="AF82" s="20" t="s">
        <v>62</v>
      </c>
      <c r="AG82" s="19">
        <v>0</v>
      </c>
      <c r="AH82" s="20" t="s">
        <v>62</v>
      </c>
    </row>
    <row r="83" spans="1:34" s="30" customFormat="1" x14ac:dyDescent="0.15">
      <c r="A83" s="3">
        <v>4</v>
      </c>
      <c r="B83" s="8">
        <v>4</v>
      </c>
      <c r="C83" s="1">
        <v>2.0499999999999998</v>
      </c>
      <c r="D83" s="1">
        <v>2100</v>
      </c>
      <c r="E83" s="1">
        <v>700</v>
      </c>
      <c r="F83" s="16">
        <v>140</v>
      </c>
      <c r="G83" s="19">
        <v>0</v>
      </c>
      <c r="H83" s="20" t="s">
        <v>62</v>
      </c>
      <c r="I83" s="25">
        <v>0</v>
      </c>
      <c r="J83" s="20" t="s">
        <v>62</v>
      </c>
      <c r="K83" s="19">
        <v>0</v>
      </c>
      <c r="L83" s="20" t="s">
        <v>62</v>
      </c>
      <c r="M83" s="19">
        <v>0</v>
      </c>
      <c r="N83" s="20" t="s">
        <v>62</v>
      </c>
      <c r="O83" s="19">
        <v>0</v>
      </c>
      <c r="P83" s="20" t="s">
        <v>62</v>
      </c>
      <c r="Q83" s="19">
        <v>0</v>
      </c>
      <c r="R83" s="20" t="s">
        <v>62</v>
      </c>
      <c r="S83" s="19">
        <v>0</v>
      </c>
      <c r="T83" s="20" t="s">
        <v>62</v>
      </c>
      <c r="U83" s="19">
        <v>0</v>
      </c>
      <c r="V83" s="20" t="s">
        <v>62</v>
      </c>
      <c r="W83" s="19">
        <v>0</v>
      </c>
      <c r="X83" s="20" t="s">
        <v>62</v>
      </c>
      <c r="Y83" s="19">
        <v>0</v>
      </c>
      <c r="Z83" s="20" t="s">
        <v>62</v>
      </c>
      <c r="AA83" s="19">
        <v>0</v>
      </c>
      <c r="AB83" s="20" t="s">
        <v>62</v>
      </c>
      <c r="AC83" s="19">
        <v>0</v>
      </c>
      <c r="AD83" s="20" t="s">
        <v>62</v>
      </c>
      <c r="AE83" s="19">
        <v>0</v>
      </c>
      <c r="AF83" s="20" t="s">
        <v>62</v>
      </c>
      <c r="AG83" s="19">
        <v>0</v>
      </c>
      <c r="AH83" s="20" t="s">
        <v>62</v>
      </c>
    </row>
    <row r="84" spans="1:34" s="30" customFormat="1" x14ac:dyDescent="0.15">
      <c r="A84" s="3">
        <v>5</v>
      </c>
      <c r="B84" s="8">
        <v>5</v>
      </c>
      <c r="C84" s="1">
        <v>2.0699999999999998</v>
      </c>
      <c r="D84" s="1">
        <v>2200</v>
      </c>
      <c r="E84" s="1">
        <v>800</v>
      </c>
      <c r="F84" s="16">
        <v>160</v>
      </c>
      <c r="G84" s="19">
        <v>0</v>
      </c>
      <c r="H84" s="20" t="s">
        <v>62</v>
      </c>
      <c r="I84" s="19">
        <v>0</v>
      </c>
      <c r="J84" s="20" t="s">
        <v>62</v>
      </c>
      <c r="K84" s="19">
        <v>0</v>
      </c>
      <c r="L84" s="20" t="s">
        <v>62</v>
      </c>
      <c r="M84" s="19">
        <v>0</v>
      </c>
      <c r="N84" s="20" t="s">
        <v>62</v>
      </c>
      <c r="O84" s="19">
        <v>0</v>
      </c>
      <c r="P84" s="20" t="s">
        <v>62</v>
      </c>
      <c r="Q84" s="19">
        <v>0</v>
      </c>
      <c r="R84" s="20" t="s">
        <v>62</v>
      </c>
      <c r="S84" s="19">
        <v>0</v>
      </c>
      <c r="T84" s="20" t="s">
        <v>62</v>
      </c>
      <c r="U84" s="19">
        <v>0</v>
      </c>
      <c r="V84" s="20" t="s">
        <v>62</v>
      </c>
      <c r="W84" s="19">
        <v>0</v>
      </c>
      <c r="X84" s="20" t="s">
        <v>62</v>
      </c>
      <c r="Y84" s="19">
        <v>0</v>
      </c>
      <c r="Z84" s="20" t="s">
        <v>62</v>
      </c>
      <c r="AA84" s="19">
        <v>0</v>
      </c>
      <c r="AB84" s="20" t="s">
        <v>62</v>
      </c>
      <c r="AC84" s="19">
        <v>0</v>
      </c>
      <c r="AD84" s="20" t="s">
        <v>62</v>
      </c>
      <c r="AE84" s="19">
        <v>0</v>
      </c>
      <c r="AF84" s="20" t="s">
        <v>62</v>
      </c>
      <c r="AG84" s="19">
        <v>0</v>
      </c>
      <c r="AH84" s="20" t="s">
        <v>62</v>
      </c>
    </row>
    <row r="85" spans="1:34" s="30" customFormat="1" x14ac:dyDescent="0.15">
      <c r="A85" s="3">
        <v>6</v>
      </c>
      <c r="B85" s="8">
        <v>6</v>
      </c>
      <c r="C85" s="1">
        <v>2.1</v>
      </c>
      <c r="D85" s="1">
        <v>2300</v>
      </c>
      <c r="E85" s="1">
        <v>900</v>
      </c>
      <c r="F85" s="16">
        <v>180</v>
      </c>
      <c r="G85" s="19">
        <v>610</v>
      </c>
      <c r="H85" s="20">
        <v>429</v>
      </c>
      <c r="I85" s="19">
        <v>693</v>
      </c>
      <c r="J85" s="20">
        <v>420</v>
      </c>
      <c r="K85" s="19">
        <v>1217</v>
      </c>
      <c r="L85" s="20">
        <v>406</v>
      </c>
      <c r="M85" s="19">
        <v>1453</v>
      </c>
      <c r="N85" s="20">
        <v>403</v>
      </c>
      <c r="O85" s="19">
        <v>1317</v>
      </c>
      <c r="P85" s="20">
        <v>391</v>
      </c>
      <c r="Q85" s="19">
        <v>1626</v>
      </c>
      <c r="R85" s="20">
        <v>352</v>
      </c>
      <c r="S85" s="19">
        <v>1154</v>
      </c>
      <c r="T85" s="20">
        <v>316</v>
      </c>
      <c r="U85" s="19">
        <v>1346</v>
      </c>
      <c r="V85" s="20">
        <v>259</v>
      </c>
      <c r="W85" s="19">
        <v>1326</v>
      </c>
      <c r="X85" s="20">
        <v>405</v>
      </c>
      <c r="Y85" s="19">
        <v>167</v>
      </c>
      <c r="Z85" s="20">
        <v>527</v>
      </c>
      <c r="AA85" s="19">
        <v>1392</v>
      </c>
      <c r="AB85" s="20">
        <v>413</v>
      </c>
      <c r="AC85" s="19">
        <v>1263</v>
      </c>
      <c r="AD85" s="20">
        <v>324</v>
      </c>
      <c r="AE85" s="19">
        <v>1370</v>
      </c>
      <c r="AF85" s="20">
        <v>321</v>
      </c>
      <c r="AG85" s="19">
        <v>1139</v>
      </c>
      <c r="AH85" s="20">
        <v>333</v>
      </c>
    </row>
    <row r="86" spans="1:34" s="30" customFormat="1" x14ac:dyDescent="0.15">
      <c r="A86" s="3">
        <v>7</v>
      </c>
      <c r="B86" s="8">
        <v>7</v>
      </c>
      <c r="C86" s="1">
        <v>2.15</v>
      </c>
      <c r="D86" s="1">
        <v>2400</v>
      </c>
      <c r="E86" s="1">
        <v>1000</v>
      </c>
      <c r="F86" s="16">
        <v>200</v>
      </c>
      <c r="G86" s="19">
        <v>0</v>
      </c>
      <c r="H86" s="20" t="s">
        <v>62</v>
      </c>
      <c r="I86" s="19">
        <v>0</v>
      </c>
      <c r="J86" s="20" t="s">
        <v>62</v>
      </c>
      <c r="K86" s="19">
        <v>0</v>
      </c>
      <c r="L86" s="20" t="s">
        <v>62</v>
      </c>
      <c r="M86" s="19">
        <v>0</v>
      </c>
      <c r="N86" s="20" t="s">
        <v>62</v>
      </c>
      <c r="O86" s="19">
        <v>0</v>
      </c>
      <c r="P86" s="20" t="s">
        <v>62</v>
      </c>
      <c r="Q86" s="19">
        <v>0</v>
      </c>
      <c r="R86" s="20" t="s">
        <v>62</v>
      </c>
      <c r="S86" s="19">
        <v>0</v>
      </c>
      <c r="T86" s="20" t="s">
        <v>62</v>
      </c>
      <c r="U86" s="19">
        <v>0</v>
      </c>
      <c r="V86" s="20" t="s">
        <v>62</v>
      </c>
      <c r="W86" s="19">
        <v>0</v>
      </c>
      <c r="X86" s="20" t="s">
        <v>62</v>
      </c>
      <c r="Y86" s="19">
        <v>0</v>
      </c>
      <c r="Z86" s="20" t="s">
        <v>62</v>
      </c>
      <c r="AA86" s="19">
        <v>0</v>
      </c>
      <c r="AB86" s="20" t="s">
        <v>62</v>
      </c>
      <c r="AC86" s="19">
        <v>0</v>
      </c>
      <c r="AD86" s="20" t="s">
        <v>62</v>
      </c>
      <c r="AE86" s="19">
        <v>0</v>
      </c>
      <c r="AF86" s="20" t="s">
        <v>62</v>
      </c>
      <c r="AG86" s="19">
        <v>0</v>
      </c>
      <c r="AH86" s="20" t="s">
        <v>62</v>
      </c>
    </row>
    <row r="87" spans="1:34" s="30" customFormat="1" x14ac:dyDescent="0.15">
      <c r="A87" s="3">
        <v>8</v>
      </c>
      <c r="B87" s="8">
        <v>8</v>
      </c>
      <c r="C87" s="1">
        <v>2.2000000000000002</v>
      </c>
      <c r="D87" s="1">
        <v>2700</v>
      </c>
      <c r="E87" s="1">
        <v>1300</v>
      </c>
      <c r="F87" s="16">
        <v>260</v>
      </c>
      <c r="G87" s="19">
        <v>0</v>
      </c>
      <c r="H87" s="20" t="s">
        <v>62</v>
      </c>
      <c r="I87" s="19">
        <v>0</v>
      </c>
      <c r="J87" s="20" t="s">
        <v>62</v>
      </c>
      <c r="K87" s="19">
        <v>0</v>
      </c>
      <c r="L87" s="20" t="s">
        <v>62</v>
      </c>
      <c r="M87" s="19">
        <v>0</v>
      </c>
      <c r="N87" s="20" t="s">
        <v>62</v>
      </c>
      <c r="O87" s="19">
        <v>0</v>
      </c>
      <c r="P87" s="20" t="s">
        <v>62</v>
      </c>
      <c r="Q87" s="19">
        <v>0</v>
      </c>
      <c r="R87" s="20" t="s">
        <v>62</v>
      </c>
      <c r="S87" s="19">
        <v>0</v>
      </c>
      <c r="T87" s="20" t="s">
        <v>62</v>
      </c>
      <c r="U87" s="19">
        <v>0</v>
      </c>
      <c r="V87" s="20" t="s">
        <v>62</v>
      </c>
      <c r="W87" s="19">
        <v>0</v>
      </c>
      <c r="X87" s="20" t="s">
        <v>62</v>
      </c>
      <c r="Y87" s="19">
        <v>0</v>
      </c>
      <c r="Z87" s="20" t="s">
        <v>62</v>
      </c>
      <c r="AA87" s="19">
        <v>0</v>
      </c>
      <c r="AB87" s="20" t="s">
        <v>62</v>
      </c>
      <c r="AC87" s="19">
        <v>0</v>
      </c>
      <c r="AD87" s="20" t="s">
        <v>62</v>
      </c>
      <c r="AE87" s="19">
        <v>0</v>
      </c>
      <c r="AF87" s="20" t="s">
        <v>62</v>
      </c>
      <c r="AG87" s="19">
        <v>0</v>
      </c>
      <c r="AH87" s="20" t="s">
        <v>62</v>
      </c>
    </row>
    <row r="88" spans="1:34" s="30" customFormat="1" x14ac:dyDescent="0.15">
      <c r="A88" s="3">
        <v>9</v>
      </c>
      <c r="B88" s="8">
        <v>9</v>
      </c>
      <c r="C88" s="1">
        <v>2.25</v>
      </c>
      <c r="D88" s="1">
        <v>3000</v>
      </c>
      <c r="E88" s="1">
        <v>1500</v>
      </c>
      <c r="F88" s="16">
        <v>300</v>
      </c>
      <c r="G88" s="19">
        <v>610</v>
      </c>
      <c r="H88" s="20">
        <v>1039</v>
      </c>
      <c r="I88" s="19">
        <v>693</v>
      </c>
      <c r="J88" s="20">
        <v>1113</v>
      </c>
      <c r="K88" s="19">
        <v>1217</v>
      </c>
      <c r="L88" s="20">
        <v>1623</v>
      </c>
      <c r="M88" s="19">
        <v>1453</v>
      </c>
      <c r="N88" s="20">
        <v>1856</v>
      </c>
      <c r="O88" s="19">
        <v>1317</v>
      </c>
      <c r="P88" s="20">
        <v>1708</v>
      </c>
      <c r="Q88" s="19">
        <v>1626</v>
      </c>
      <c r="R88" s="20">
        <v>1978</v>
      </c>
      <c r="S88" s="19">
        <v>1963</v>
      </c>
      <c r="T88" s="20">
        <v>1470</v>
      </c>
      <c r="U88" s="19">
        <v>1909</v>
      </c>
      <c r="V88" s="20">
        <v>1605</v>
      </c>
      <c r="W88" s="19">
        <v>1326</v>
      </c>
      <c r="X88" s="20">
        <v>1731</v>
      </c>
      <c r="Y88" s="19">
        <v>167</v>
      </c>
      <c r="Z88" s="20">
        <v>694</v>
      </c>
      <c r="AA88" s="19">
        <v>1392</v>
      </c>
      <c r="AB88" s="20">
        <v>1805</v>
      </c>
      <c r="AC88" s="19">
        <v>1263</v>
      </c>
      <c r="AD88" s="20">
        <v>1587</v>
      </c>
      <c r="AE88" s="19">
        <v>1913</v>
      </c>
      <c r="AF88" s="20">
        <v>1691</v>
      </c>
      <c r="AG88" s="19">
        <v>1931</v>
      </c>
      <c r="AH88" s="20">
        <v>1472</v>
      </c>
    </row>
    <row r="89" spans="1:34" s="30" customFormat="1" x14ac:dyDescent="0.15">
      <c r="A89" s="3">
        <v>10</v>
      </c>
      <c r="B89" s="8">
        <v>10</v>
      </c>
      <c r="C89" s="1">
        <v>2.2999999999999998</v>
      </c>
      <c r="D89" s="1">
        <v>3200</v>
      </c>
      <c r="E89" s="1">
        <v>1700</v>
      </c>
      <c r="F89" s="16">
        <v>340</v>
      </c>
      <c r="G89" s="19">
        <v>0</v>
      </c>
      <c r="H89" s="20" t="s">
        <v>62</v>
      </c>
      <c r="I89" s="19">
        <v>0</v>
      </c>
      <c r="J89" s="20" t="s">
        <v>62</v>
      </c>
      <c r="K89" s="19">
        <v>0</v>
      </c>
      <c r="L89" s="20" t="s">
        <v>62</v>
      </c>
      <c r="M89" s="19">
        <v>0</v>
      </c>
      <c r="N89" s="20" t="s">
        <v>62</v>
      </c>
      <c r="O89" s="19">
        <v>0</v>
      </c>
      <c r="P89" s="20" t="s">
        <v>62</v>
      </c>
      <c r="Q89" s="19">
        <v>0</v>
      </c>
      <c r="R89" s="20" t="s">
        <v>62</v>
      </c>
      <c r="S89" s="19">
        <v>0</v>
      </c>
      <c r="T89" s="20" t="s">
        <v>62</v>
      </c>
      <c r="U89" s="19">
        <v>0</v>
      </c>
      <c r="V89" s="20" t="s">
        <v>62</v>
      </c>
      <c r="W89" s="19">
        <v>0</v>
      </c>
      <c r="X89" s="20" t="s">
        <v>62</v>
      </c>
      <c r="Y89" s="19">
        <v>0</v>
      </c>
      <c r="Z89" s="20" t="s">
        <v>62</v>
      </c>
      <c r="AA89" s="19">
        <v>0</v>
      </c>
      <c r="AB89" s="20" t="s">
        <v>62</v>
      </c>
      <c r="AC89" s="19">
        <v>0</v>
      </c>
      <c r="AD89" s="20" t="s">
        <v>62</v>
      </c>
      <c r="AE89" s="19">
        <v>0</v>
      </c>
      <c r="AF89" s="20" t="s">
        <v>62</v>
      </c>
      <c r="AG89" s="19">
        <v>0</v>
      </c>
      <c r="AH89" s="20" t="s">
        <v>62</v>
      </c>
    </row>
    <row r="90" spans="1:34" s="30" customFormat="1" x14ac:dyDescent="0.15">
      <c r="A90" s="3">
        <v>11</v>
      </c>
      <c r="B90" s="8">
        <v>11</v>
      </c>
      <c r="C90" s="1">
        <v>2.35</v>
      </c>
      <c r="D90" s="1">
        <v>3500</v>
      </c>
      <c r="E90" s="1">
        <v>2000</v>
      </c>
      <c r="F90" s="16">
        <v>400</v>
      </c>
      <c r="G90" s="19">
        <v>0</v>
      </c>
      <c r="H90" s="20" t="s">
        <v>62</v>
      </c>
      <c r="I90" s="19">
        <v>0</v>
      </c>
      <c r="J90" s="20" t="s">
        <v>62</v>
      </c>
      <c r="K90" s="19">
        <v>0</v>
      </c>
      <c r="L90" s="20" t="s">
        <v>62</v>
      </c>
      <c r="M90" s="19">
        <v>0</v>
      </c>
      <c r="N90" s="20" t="s">
        <v>62</v>
      </c>
      <c r="O90" s="19">
        <v>0</v>
      </c>
      <c r="P90" s="20" t="s">
        <v>62</v>
      </c>
      <c r="Q90" s="19">
        <v>0</v>
      </c>
      <c r="R90" s="20" t="s">
        <v>62</v>
      </c>
      <c r="S90" s="19">
        <v>0</v>
      </c>
      <c r="T90" s="20" t="s">
        <v>62</v>
      </c>
      <c r="U90" s="19">
        <v>0</v>
      </c>
      <c r="V90" s="20" t="s">
        <v>62</v>
      </c>
      <c r="W90" s="19">
        <v>0</v>
      </c>
      <c r="X90" s="20" t="s">
        <v>62</v>
      </c>
      <c r="Y90" s="19">
        <v>0</v>
      </c>
      <c r="Z90" s="20" t="s">
        <v>62</v>
      </c>
      <c r="AA90" s="19">
        <v>0</v>
      </c>
      <c r="AB90" s="20" t="s">
        <v>62</v>
      </c>
      <c r="AC90" s="19">
        <v>0</v>
      </c>
      <c r="AD90" s="20" t="s">
        <v>62</v>
      </c>
      <c r="AE90" s="19">
        <v>0</v>
      </c>
      <c r="AF90" s="20" t="s">
        <v>62</v>
      </c>
      <c r="AG90" s="19">
        <v>0</v>
      </c>
      <c r="AH90" s="20" t="s">
        <v>62</v>
      </c>
    </row>
    <row r="91" spans="1:34" s="30" customFormat="1" x14ac:dyDescent="0.15">
      <c r="A91" s="3">
        <v>12</v>
      </c>
      <c r="B91" s="8">
        <v>12</v>
      </c>
      <c r="C91" s="1">
        <v>2.4500000000000002</v>
      </c>
      <c r="D91" s="1">
        <v>4200</v>
      </c>
      <c r="E91" s="1">
        <v>2400</v>
      </c>
      <c r="F91" s="16">
        <v>400</v>
      </c>
      <c r="G91" s="19">
        <v>0</v>
      </c>
      <c r="H91" s="20" t="s">
        <v>62</v>
      </c>
      <c r="I91" s="19">
        <v>0</v>
      </c>
      <c r="J91" s="20" t="s">
        <v>62</v>
      </c>
      <c r="K91" s="19">
        <v>0</v>
      </c>
      <c r="L91" s="20" t="s">
        <v>62</v>
      </c>
      <c r="M91" s="19">
        <v>0</v>
      </c>
      <c r="N91" s="20" t="s">
        <v>62</v>
      </c>
      <c r="O91" s="19">
        <v>0</v>
      </c>
      <c r="P91" s="20" t="s">
        <v>62</v>
      </c>
      <c r="Q91" s="19">
        <v>0</v>
      </c>
      <c r="R91" s="20" t="s">
        <v>62</v>
      </c>
      <c r="S91" s="19">
        <v>0</v>
      </c>
      <c r="T91" s="20" t="s">
        <v>62</v>
      </c>
      <c r="U91" s="19">
        <v>0</v>
      </c>
      <c r="V91" s="20" t="s">
        <v>62</v>
      </c>
      <c r="W91" s="19">
        <v>0</v>
      </c>
      <c r="X91" s="20" t="s">
        <v>62</v>
      </c>
      <c r="Y91" s="19">
        <v>0</v>
      </c>
      <c r="Z91" s="20" t="s">
        <v>62</v>
      </c>
      <c r="AA91" s="19">
        <v>0</v>
      </c>
      <c r="AB91" s="20" t="s">
        <v>62</v>
      </c>
      <c r="AC91" s="19">
        <v>0</v>
      </c>
      <c r="AD91" s="20" t="s">
        <v>62</v>
      </c>
      <c r="AE91" s="19">
        <v>0</v>
      </c>
      <c r="AF91" s="20" t="s">
        <v>62</v>
      </c>
      <c r="AG91" s="19">
        <v>0</v>
      </c>
      <c r="AH91" s="20" t="s">
        <v>62</v>
      </c>
    </row>
    <row r="92" spans="1:34" s="30" customFormat="1" x14ac:dyDescent="0.15">
      <c r="A92" s="3">
        <v>13</v>
      </c>
      <c r="B92" s="8">
        <v>13</v>
      </c>
      <c r="C92" s="1">
        <v>2.6</v>
      </c>
      <c r="D92" s="1">
        <v>5000</v>
      </c>
      <c r="E92" s="1">
        <v>2900</v>
      </c>
      <c r="F92" s="16">
        <v>400</v>
      </c>
      <c r="G92" s="19">
        <v>0</v>
      </c>
      <c r="H92" s="20" t="s">
        <v>62</v>
      </c>
      <c r="I92" s="19">
        <v>0</v>
      </c>
      <c r="J92" s="20" t="s">
        <v>62</v>
      </c>
      <c r="K92" s="19">
        <v>0</v>
      </c>
      <c r="L92" s="20" t="s">
        <v>62</v>
      </c>
      <c r="M92" s="19">
        <v>0</v>
      </c>
      <c r="N92" s="20" t="s">
        <v>62</v>
      </c>
      <c r="O92" s="19">
        <v>0</v>
      </c>
      <c r="P92" s="20" t="s">
        <v>62</v>
      </c>
      <c r="Q92" s="19">
        <v>0</v>
      </c>
      <c r="R92" s="20" t="s">
        <v>62</v>
      </c>
      <c r="S92" s="19">
        <v>0</v>
      </c>
      <c r="T92" s="20" t="s">
        <v>62</v>
      </c>
      <c r="U92" s="19">
        <v>0</v>
      </c>
      <c r="V92" s="20" t="s">
        <v>62</v>
      </c>
      <c r="W92" s="19">
        <v>0</v>
      </c>
      <c r="X92" s="20" t="s">
        <v>62</v>
      </c>
      <c r="Y92" s="19">
        <v>0</v>
      </c>
      <c r="Z92" s="20" t="s">
        <v>62</v>
      </c>
      <c r="AA92" s="19">
        <v>0</v>
      </c>
      <c r="AB92" s="20" t="s">
        <v>62</v>
      </c>
      <c r="AC92" s="19">
        <v>0</v>
      </c>
      <c r="AD92" s="20" t="s">
        <v>62</v>
      </c>
      <c r="AE92" s="19">
        <v>0</v>
      </c>
      <c r="AF92" s="20" t="s">
        <v>62</v>
      </c>
      <c r="AG92" s="19">
        <v>0</v>
      </c>
      <c r="AH92" s="20" t="s">
        <v>62</v>
      </c>
    </row>
    <row r="93" spans="1:34" s="30" customFormat="1" x14ac:dyDescent="0.15">
      <c r="A93" s="3">
        <v>14</v>
      </c>
      <c r="B93" s="8">
        <v>14</v>
      </c>
      <c r="C93" s="1">
        <v>2.65</v>
      </c>
      <c r="D93" s="1">
        <v>5500</v>
      </c>
      <c r="E93" s="1">
        <v>3200</v>
      </c>
      <c r="F93" s="16">
        <v>400</v>
      </c>
      <c r="G93" s="19">
        <v>5649</v>
      </c>
      <c r="H93" s="20">
        <v>1649</v>
      </c>
      <c r="I93" s="19">
        <v>4989</v>
      </c>
      <c r="J93" s="20">
        <v>1806</v>
      </c>
      <c r="K93" s="19">
        <v>4561</v>
      </c>
      <c r="L93" s="20">
        <v>2840</v>
      </c>
      <c r="M93" s="19">
        <v>3476</v>
      </c>
      <c r="N93" s="20">
        <v>3309</v>
      </c>
      <c r="O93" s="19">
        <v>3317</v>
      </c>
      <c r="P93" s="20">
        <v>3025</v>
      </c>
      <c r="Q93" s="19">
        <v>2916</v>
      </c>
      <c r="R93" s="20">
        <v>3604</v>
      </c>
      <c r="S93" s="19">
        <v>3248</v>
      </c>
      <c r="T93" s="20">
        <v>3433</v>
      </c>
      <c r="U93" s="19">
        <v>3104</v>
      </c>
      <c r="V93" s="20">
        <v>3514</v>
      </c>
      <c r="W93" s="19">
        <v>3844</v>
      </c>
      <c r="X93" s="20">
        <v>3057</v>
      </c>
      <c r="Y93" s="19">
        <v>6615</v>
      </c>
      <c r="Z93" s="20">
        <v>861</v>
      </c>
      <c r="AA93" s="19">
        <v>4750</v>
      </c>
      <c r="AB93" s="20">
        <v>3197</v>
      </c>
      <c r="AC93" s="19">
        <v>4738</v>
      </c>
      <c r="AD93" s="20">
        <v>2850</v>
      </c>
      <c r="AE93" s="19">
        <v>3073</v>
      </c>
      <c r="AF93" s="20">
        <v>3604</v>
      </c>
      <c r="AG93" s="19">
        <v>2732</v>
      </c>
      <c r="AH93" s="20">
        <v>3403</v>
      </c>
    </row>
    <row r="94" spans="1:34" s="30" customFormat="1" x14ac:dyDescent="0.15">
      <c r="A94" s="3">
        <v>15</v>
      </c>
      <c r="B94" s="8">
        <v>15</v>
      </c>
      <c r="C94" s="1">
        <v>1.7</v>
      </c>
      <c r="D94" s="1">
        <v>6000</v>
      </c>
      <c r="E94" s="1">
        <v>3530</v>
      </c>
      <c r="F94" s="16">
        <v>400</v>
      </c>
      <c r="G94" s="19">
        <v>10948</v>
      </c>
      <c r="H94" s="20">
        <v>7298</v>
      </c>
      <c r="I94" s="19">
        <v>10194</v>
      </c>
      <c r="J94" s="20">
        <v>6795</v>
      </c>
      <c r="K94" s="19">
        <v>11102</v>
      </c>
      <c r="L94" s="20">
        <v>7401</v>
      </c>
      <c r="M94" s="19">
        <v>10178</v>
      </c>
      <c r="N94" s="20">
        <v>6785</v>
      </c>
      <c r="O94" s="19">
        <v>9515</v>
      </c>
      <c r="P94" s="20">
        <v>6342</v>
      </c>
      <c r="Q94" s="19">
        <v>9779</v>
      </c>
      <c r="R94" s="20">
        <v>6520</v>
      </c>
      <c r="S94" s="19">
        <v>10022</v>
      </c>
      <c r="T94" s="20">
        <v>6681</v>
      </c>
      <c r="U94" s="19">
        <v>9926</v>
      </c>
      <c r="V94" s="20">
        <v>6618</v>
      </c>
      <c r="W94" s="19">
        <v>10353</v>
      </c>
      <c r="X94" s="20">
        <v>6901</v>
      </c>
      <c r="Y94" s="19">
        <v>11213</v>
      </c>
      <c r="Z94" s="20">
        <v>7476</v>
      </c>
      <c r="AA94" s="19">
        <v>11921</v>
      </c>
      <c r="AB94" s="20">
        <v>7947</v>
      </c>
      <c r="AC94" s="19">
        <v>11384</v>
      </c>
      <c r="AD94" s="20">
        <v>7588</v>
      </c>
      <c r="AE94" s="51">
        <v>12405</v>
      </c>
      <c r="AF94" s="20">
        <v>6677</v>
      </c>
      <c r="AG94" s="51">
        <v>12435</v>
      </c>
      <c r="AH94" s="20">
        <v>6135</v>
      </c>
    </row>
    <row r="95" spans="1:34" s="30" customFormat="1" x14ac:dyDescent="0.15">
      <c r="A95" s="3">
        <v>16</v>
      </c>
      <c r="B95" s="8">
        <v>16</v>
      </c>
      <c r="C95" s="1">
        <v>1.8</v>
      </c>
      <c r="D95" s="1">
        <v>6700</v>
      </c>
      <c r="E95" s="1">
        <v>3940</v>
      </c>
      <c r="F95" s="16">
        <v>400</v>
      </c>
      <c r="G95" s="19">
        <v>15543</v>
      </c>
      <c r="H95" s="20">
        <v>18246</v>
      </c>
      <c r="I95" s="51">
        <v>16550</v>
      </c>
      <c r="J95" s="20">
        <v>16989</v>
      </c>
      <c r="K95" s="51">
        <v>14485</v>
      </c>
      <c r="L95" s="20">
        <v>18503</v>
      </c>
      <c r="M95" s="51">
        <v>14040</v>
      </c>
      <c r="N95" s="20">
        <v>16963</v>
      </c>
      <c r="O95" s="51">
        <v>12889</v>
      </c>
      <c r="P95" s="20">
        <v>15857</v>
      </c>
      <c r="Q95" s="51">
        <v>11463</v>
      </c>
      <c r="R95" s="20">
        <v>16299</v>
      </c>
      <c r="S95" s="51">
        <v>7003</v>
      </c>
      <c r="T95" s="20">
        <v>16703</v>
      </c>
      <c r="U95" s="51">
        <v>4839</v>
      </c>
      <c r="V95" s="20">
        <v>16544</v>
      </c>
      <c r="W95" s="51">
        <v>14711</v>
      </c>
      <c r="X95" s="20">
        <v>17254</v>
      </c>
      <c r="Y95" s="19">
        <v>15920</v>
      </c>
      <c r="Z95" s="20">
        <v>18689</v>
      </c>
      <c r="AA95" s="51">
        <v>13885</v>
      </c>
      <c r="AB95" s="20">
        <v>19868</v>
      </c>
      <c r="AC95" s="51">
        <v>5040</v>
      </c>
      <c r="AD95" s="20">
        <v>18972</v>
      </c>
      <c r="AE95" s="19">
        <v>0</v>
      </c>
      <c r="AF95" s="20">
        <v>16691</v>
      </c>
      <c r="AG95" s="19">
        <v>0</v>
      </c>
      <c r="AH95" s="20">
        <v>15338</v>
      </c>
    </row>
    <row r="96" spans="1:34" s="30" customFormat="1" x14ac:dyDescent="0.15">
      <c r="A96" s="3">
        <v>17</v>
      </c>
      <c r="B96" s="8">
        <v>17</v>
      </c>
      <c r="C96" s="1">
        <v>3.2</v>
      </c>
      <c r="D96" s="1">
        <v>7800</v>
      </c>
      <c r="E96" s="1">
        <v>4600</v>
      </c>
      <c r="F96" s="16">
        <v>500</v>
      </c>
      <c r="G96" s="50">
        <v>8143</v>
      </c>
      <c r="H96" s="20">
        <v>33789</v>
      </c>
      <c r="I96" s="19">
        <v>0</v>
      </c>
      <c r="J96" s="20" t="s">
        <v>62</v>
      </c>
      <c r="K96" s="19">
        <v>0</v>
      </c>
      <c r="L96" s="20" t="s">
        <v>62</v>
      </c>
      <c r="M96" s="19">
        <v>0</v>
      </c>
      <c r="N96" s="20" t="s">
        <v>62</v>
      </c>
      <c r="O96" s="19">
        <v>0</v>
      </c>
      <c r="P96" s="20" t="s">
        <v>62</v>
      </c>
      <c r="Q96" s="19">
        <v>0</v>
      </c>
      <c r="R96" s="20" t="s">
        <v>62</v>
      </c>
      <c r="S96" s="19">
        <v>0</v>
      </c>
      <c r="T96" s="20" t="s">
        <v>62</v>
      </c>
      <c r="U96" s="19">
        <v>0</v>
      </c>
      <c r="V96" s="20" t="s">
        <v>62</v>
      </c>
      <c r="W96" s="19">
        <v>0</v>
      </c>
      <c r="X96" s="20" t="s">
        <v>62</v>
      </c>
      <c r="Y96" s="51">
        <v>12361</v>
      </c>
      <c r="Z96" s="20">
        <v>34609</v>
      </c>
      <c r="AA96" s="19">
        <v>0</v>
      </c>
      <c r="AB96" s="20" t="s">
        <v>62</v>
      </c>
      <c r="AC96" s="19">
        <v>0</v>
      </c>
      <c r="AD96" s="20" t="s">
        <v>62</v>
      </c>
      <c r="AE96" s="19">
        <v>0</v>
      </c>
      <c r="AF96" s="20" t="s">
        <v>62</v>
      </c>
      <c r="AG96" s="19">
        <v>0</v>
      </c>
      <c r="AH96" s="20" t="s">
        <v>62</v>
      </c>
    </row>
    <row r="97" spans="1:34" s="29" customFormat="1" x14ac:dyDescent="0.15">
      <c r="A97" s="42">
        <v>18</v>
      </c>
      <c r="B97" s="43">
        <v>18</v>
      </c>
      <c r="C97" s="44">
        <v>2.4</v>
      </c>
      <c r="D97" s="44">
        <v>5000</v>
      </c>
      <c r="E97" s="44">
        <v>2900</v>
      </c>
      <c r="F97" s="45">
        <v>200</v>
      </c>
      <c r="G97" s="46">
        <v>0</v>
      </c>
      <c r="H97" s="47" t="s">
        <v>91</v>
      </c>
      <c r="I97" s="46">
        <v>0</v>
      </c>
      <c r="J97" s="47" t="s">
        <v>92</v>
      </c>
      <c r="K97" s="46">
        <v>0</v>
      </c>
      <c r="L97" s="47" t="s">
        <v>92</v>
      </c>
      <c r="M97" s="46">
        <v>0</v>
      </c>
      <c r="N97" s="47" t="s">
        <v>92</v>
      </c>
      <c r="O97" s="46">
        <v>0</v>
      </c>
      <c r="P97" s="47" t="s">
        <v>92</v>
      </c>
      <c r="Q97" s="46">
        <v>0</v>
      </c>
      <c r="R97" s="47" t="s">
        <v>92</v>
      </c>
      <c r="S97" s="46">
        <v>0</v>
      </c>
      <c r="T97" s="47" t="s">
        <v>92</v>
      </c>
      <c r="U97" s="46">
        <v>0</v>
      </c>
      <c r="V97" s="47" t="s">
        <v>92</v>
      </c>
      <c r="W97" s="46">
        <v>0</v>
      </c>
      <c r="X97" s="47" t="s">
        <v>92</v>
      </c>
      <c r="Y97" s="46">
        <v>0</v>
      </c>
      <c r="Z97" s="47" t="s">
        <v>92</v>
      </c>
      <c r="AA97" s="46">
        <v>0</v>
      </c>
      <c r="AB97" s="47" t="s">
        <v>92</v>
      </c>
      <c r="AC97" s="46">
        <v>0</v>
      </c>
      <c r="AD97" s="47" t="s">
        <v>92</v>
      </c>
      <c r="AE97" s="46">
        <v>0</v>
      </c>
      <c r="AF97" s="47" t="s">
        <v>92</v>
      </c>
      <c r="AG97" s="46">
        <v>0</v>
      </c>
      <c r="AH97" s="47" t="s">
        <v>92</v>
      </c>
    </row>
    <row r="98" spans="1:34" s="29" customFormat="1" x14ac:dyDescent="0.15">
      <c r="A98" s="42">
        <v>19</v>
      </c>
      <c r="B98" s="43">
        <v>19</v>
      </c>
      <c r="C98" s="44">
        <v>2.9</v>
      </c>
      <c r="D98" s="44">
        <v>6800</v>
      </c>
      <c r="E98" s="44">
        <v>4000</v>
      </c>
      <c r="F98" s="45">
        <v>300</v>
      </c>
      <c r="G98" s="46">
        <v>0</v>
      </c>
      <c r="H98" s="47" t="s">
        <v>92</v>
      </c>
      <c r="I98" s="49">
        <v>4759</v>
      </c>
      <c r="J98" s="52">
        <v>33539</v>
      </c>
      <c r="K98" s="49">
        <v>4017</v>
      </c>
      <c r="L98" s="52">
        <v>32988</v>
      </c>
      <c r="M98" s="49">
        <v>4424</v>
      </c>
      <c r="N98" s="52">
        <v>31003</v>
      </c>
      <c r="O98" s="49">
        <v>4472</v>
      </c>
      <c r="P98" s="52">
        <v>28746</v>
      </c>
      <c r="Q98" s="49">
        <v>4239</v>
      </c>
      <c r="R98" s="52">
        <v>27762</v>
      </c>
      <c r="S98" s="49">
        <v>5549</v>
      </c>
      <c r="T98" s="52">
        <v>23706</v>
      </c>
      <c r="U98" s="49">
        <v>5552</v>
      </c>
      <c r="V98" s="52">
        <v>21383</v>
      </c>
      <c r="W98" s="49">
        <v>4279</v>
      </c>
      <c r="X98" s="52">
        <v>31965</v>
      </c>
      <c r="Y98" s="46">
        <v>0</v>
      </c>
      <c r="Z98" s="47" t="s">
        <v>92</v>
      </c>
      <c r="AA98" s="49">
        <v>4536</v>
      </c>
      <c r="AB98" s="52">
        <v>33753</v>
      </c>
      <c r="AC98" s="49">
        <v>8005</v>
      </c>
      <c r="AD98" s="52">
        <v>24012</v>
      </c>
      <c r="AE98" s="49">
        <v>8812</v>
      </c>
      <c r="AF98" s="52">
        <v>19082</v>
      </c>
      <c r="AG98" s="49">
        <v>8041</v>
      </c>
      <c r="AH98" s="52">
        <v>18570</v>
      </c>
    </row>
    <row r="99" spans="1:34" s="30" customFormat="1" ht="14.25" thickBot="1" x14ac:dyDescent="0.2">
      <c r="A99" s="4">
        <v>20</v>
      </c>
      <c r="B99" s="9">
        <v>20</v>
      </c>
      <c r="C99" s="2">
        <v>3.2</v>
      </c>
      <c r="D99" s="2">
        <v>8000</v>
      </c>
      <c r="E99" s="2">
        <v>4700</v>
      </c>
      <c r="F99" s="17">
        <v>500</v>
      </c>
      <c r="G99" s="21" t="s">
        <v>62</v>
      </c>
      <c r="H99" s="22">
        <v>41932</v>
      </c>
      <c r="I99" s="21" t="s">
        <v>62</v>
      </c>
      <c r="J99" s="22">
        <v>38298</v>
      </c>
      <c r="K99" s="21" t="s">
        <v>62</v>
      </c>
      <c r="L99" s="22">
        <v>37005</v>
      </c>
      <c r="M99" s="21" t="s">
        <v>62</v>
      </c>
      <c r="N99" s="22">
        <v>35427</v>
      </c>
      <c r="O99" s="21" t="s">
        <v>62</v>
      </c>
      <c r="P99" s="22">
        <v>33218</v>
      </c>
      <c r="Q99" s="21" t="s">
        <v>62</v>
      </c>
      <c r="R99" s="22">
        <v>32001</v>
      </c>
      <c r="S99" s="21" t="s">
        <v>62</v>
      </c>
      <c r="T99" s="22">
        <v>29255</v>
      </c>
      <c r="U99" s="21" t="s">
        <v>62</v>
      </c>
      <c r="V99" s="22">
        <v>26935</v>
      </c>
      <c r="W99" s="21" t="s">
        <v>62</v>
      </c>
      <c r="X99" s="22">
        <v>36244</v>
      </c>
      <c r="Y99" s="21" t="s">
        <v>62</v>
      </c>
      <c r="Z99" s="22">
        <v>46970</v>
      </c>
      <c r="AA99" s="21" t="s">
        <v>62</v>
      </c>
      <c r="AB99" s="22">
        <v>38289</v>
      </c>
      <c r="AC99" s="21" t="s">
        <v>62</v>
      </c>
      <c r="AD99" s="22">
        <v>32017</v>
      </c>
      <c r="AE99" s="21" t="s">
        <v>62</v>
      </c>
      <c r="AF99" s="22">
        <v>27894</v>
      </c>
      <c r="AG99" s="21" t="s">
        <v>62</v>
      </c>
      <c r="AH99" s="22">
        <v>26611</v>
      </c>
    </row>
    <row r="101" spans="1:34" x14ac:dyDescent="0.15">
      <c r="C101" s="51"/>
      <c r="D101" t="s">
        <v>93</v>
      </c>
      <c r="AE101" s="48"/>
    </row>
    <row r="102" spans="1:34" s="48" customFormat="1" ht="14.25" thickBot="1" x14ac:dyDescent="0.2"/>
    <row r="103" spans="1:34" ht="14.25" thickBot="1" x14ac:dyDescent="0.2">
      <c r="C103" s="63"/>
      <c r="D103" t="s">
        <v>94</v>
      </c>
    </row>
    <row r="104" spans="1:34" s="48" customFormat="1" x14ac:dyDescent="0.15">
      <c r="C104" s="64"/>
    </row>
    <row r="105" spans="1:34" x14ac:dyDescent="0.15">
      <c r="C105" s="29"/>
      <c r="D105" t="s">
        <v>95</v>
      </c>
    </row>
  </sheetData>
  <mergeCells count="30">
    <mergeCell ref="AE79:AF79"/>
    <mergeCell ref="AG79:AH79"/>
    <mergeCell ref="U79:V79"/>
    <mergeCell ref="W79:X79"/>
    <mergeCell ref="Y79:Z79"/>
    <mergeCell ref="AA79:AB79"/>
    <mergeCell ref="AC79:AD79"/>
    <mergeCell ref="K79:L79"/>
    <mergeCell ref="M79:N79"/>
    <mergeCell ref="O79:P79"/>
    <mergeCell ref="Q79:R79"/>
    <mergeCell ref="S79:T79"/>
    <mergeCell ref="AE54:AF54"/>
    <mergeCell ref="AG54:AH54"/>
    <mergeCell ref="U54:V54"/>
    <mergeCell ref="W54:X54"/>
    <mergeCell ref="Y54:Z54"/>
    <mergeCell ref="AA54:AB54"/>
    <mergeCell ref="AC54:AD54"/>
    <mergeCell ref="B1:G1"/>
    <mergeCell ref="G54:H54"/>
    <mergeCell ref="I54:J54"/>
    <mergeCell ref="K54:L54"/>
    <mergeCell ref="M54:N54"/>
    <mergeCell ref="B27:G27"/>
    <mergeCell ref="O54:P54"/>
    <mergeCell ref="Q54:R54"/>
    <mergeCell ref="S54:T54"/>
    <mergeCell ref="G79:H79"/>
    <mergeCell ref="I79:J79"/>
  </mergeCells>
  <phoneticPr fontId="3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47"/>
  <sheetViews>
    <sheetView zoomScale="85" zoomScaleNormal="85" workbookViewId="0">
      <selection activeCell="G51" sqref="G51"/>
    </sheetView>
  </sheetViews>
  <sheetFormatPr defaultRowHeight="13.5" x14ac:dyDescent="0.15"/>
  <sheetData>
    <row r="2" spans="1:34" x14ac:dyDescent="0.15">
      <c r="B2" t="s">
        <v>52</v>
      </c>
    </row>
    <row r="3" spans="1:34" x14ac:dyDescent="0.15">
      <c r="A3" t="s">
        <v>57</v>
      </c>
      <c r="B3" t="s">
        <v>29</v>
      </c>
      <c r="C3" t="s">
        <v>58</v>
      </c>
      <c r="D3" t="s">
        <v>59</v>
      </c>
      <c r="E3" t="s">
        <v>60</v>
      </c>
      <c r="F3" t="s">
        <v>61</v>
      </c>
      <c r="G3" t="s">
        <v>30</v>
      </c>
      <c r="I3" t="s">
        <v>31</v>
      </c>
      <c r="K3" t="s">
        <v>32</v>
      </c>
      <c r="M3" t="s">
        <v>33</v>
      </c>
      <c r="O3" t="s">
        <v>34</v>
      </c>
      <c r="Q3" t="s">
        <v>35</v>
      </c>
      <c r="S3" t="s">
        <v>36</v>
      </c>
      <c r="U3" t="s">
        <v>37</v>
      </c>
      <c r="W3" t="s">
        <v>38</v>
      </c>
      <c r="Y3" t="s">
        <v>39</v>
      </c>
      <c r="AA3" t="s">
        <v>40</v>
      </c>
      <c r="AC3" t="s">
        <v>41</v>
      </c>
      <c r="AE3" t="s">
        <v>42</v>
      </c>
      <c r="AG3" t="s">
        <v>43</v>
      </c>
    </row>
    <row r="4" spans="1:34" x14ac:dyDescent="0.15">
      <c r="A4">
        <v>1</v>
      </c>
      <c r="B4">
        <v>1</v>
      </c>
      <c r="C4">
        <v>1.8</v>
      </c>
      <c r="D4">
        <v>1700</v>
      </c>
      <c r="E4">
        <v>350</v>
      </c>
      <c r="F4">
        <v>70</v>
      </c>
      <c r="G4">
        <v>0</v>
      </c>
      <c r="H4" t="s">
        <v>62</v>
      </c>
      <c r="I4">
        <v>0</v>
      </c>
      <c r="J4" t="s">
        <v>62</v>
      </c>
      <c r="K4">
        <v>0</v>
      </c>
      <c r="L4" t="s">
        <v>62</v>
      </c>
      <c r="M4">
        <v>0</v>
      </c>
      <c r="N4" t="s">
        <v>62</v>
      </c>
      <c r="O4">
        <v>0</v>
      </c>
      <c r="P4" t="s">
        <v>62</v>
      </c>
      <c r="Q4">
        <v>0</v>
      </c>
      <c r="R4" t="s">
        <v>62</v>
      </c>
      <c r="S4">
        <v>0</v>
      </c>
      <c r="T4" t="s">
        <v>62</v>
      </c>
      <c r="U4">
        <v>0</v>
      </c>
      <c r="V4" t="s">
        <v>62</v>
      </c>
      <c r="W4">
        <v>0</v>
      </c>
      <c r="X4" t="s">
        <v>62</v>
      </c>
      <c r="Y4">
        <v>0</v>
      </c>
      <c r="Z4" t="s">
        <v>62</v>
      </c>
      <c r="AA4">
        <v>0</v>
      </c>
      <c r="AB4" t="s">
        <v>62</v>
      </c>
      <c r="AC4">
        <v>0</v>
      </c>
      <c r="AD4" t="s">
        <v>62</v>
      </c>
      <c r="AE4">
        <v>0</v>
      </c>
      <c r="AF4" t="s">
        <v>62</v>
      </c>
      <c r="AG4">
        <v>0</v>
      </c>
      <c r="AH4" t="s">
        <v>62</v>
      </c>
    </row>
    <row r="5" spans="1:34" x14ac:dyDescent="0.15">
      <c r="A5">
        <v>2</v>
      </c>
      <c r="B5">
        <v>2</v>
      </c>
      <c r="C5">
        <v>1.95</v>
      </c>
      <c r="D5">
        <v>1800</v>
      </c>
      <c r="E5">
        <v>500</v>
      </c>
      <c r="F5">
        <v>100</v>
      </c>
      <c r="G5">
        <v>429</v>
      </c>
      <c r="H5">
        <v>0</v>
      </c>
      <c r="I5">
        <v>420</v>
      </c>
      <c r="J5">
        <v>0</v>
      </c>
      <c r="K5">
        <v>406</v>
      </c>
      <c r="L5">
        <v>0</v>
      </c>
      <c r="M5">
        <v>403</v>
      </c>
      <c r="N5">
        <v>0</v>
      </c>
      <c r="O5">
        <v>391</v>
      </c>
      <c r="P5">
        <v>0</v>
      </c>
      <c r="Q5">
        <v>352</v>
      </c>
      <c r="R5">
        <v>0</v>
      </c>
      <c r="S5">
        <v>316</v>
      </c>
      <c r="T5">
        <v>0</v>
      </c>
      <c r="U5">
        <v>259</v>
      </c>
      <c r="V5">
        <v>0</v>
      </c>
      <c r="W5">
        <v>405</v>
      </c>
      <c r="X5">
        <v>0</v>
      </c>
      <c r="Y5">
        <v>527</v>
      </c>
      <c r="Z5">
        <v>0</v>
      </c>
      <c r="AA5">
        <v>413</v>
      </c>
      <c r="AB5">
        <v>0</v>
      </c>
      <c r="AC5">
        <v>324</v>
      </c>
      <c r="AD5">
        <v>0</v>
      </c>
      <c r="AE5">
        <v>321</v>
      </c>
      <c r="AF5">
        <v>0</v>
      </c>
      <c r="AG5">
        <v>333</v>
      </c>
      <c r="AH5">
        <v>0</v>
      </c>
    </row>
    <row r="6" spans="1:34" x14ac:dyDescent="0.15">
      <c r="A6">
        <v>3</v>
      </c>
      <c r="B6">
        <v>3</v>
      </c>
      <c r="C6">
        <v>2</v>
      </c>
      <c r="D6">
        <v>2000</v>
      </c>
      <c r="E6">
        <v>600</v>
      </c>
      <c r="F6">
        <v>120</v>
      </c>
      <c r="G6">
        <v>0</v>
      </c>
      <c r="H6" t="s">
        <v>62</v>
      </c>
      <c r="I6">
        <v>0</v>
      </c>
      <c r="J6" t="s">
        <v>62</v>
      </c>
      <c r="K6">
        <v>0</v>
      </c>
      <c r="L6" t="s">
        <v>62</v>
      </c>
      <c r="M6">
        <v>0</v>
      </c>
      <c r="N6" t="s">
        <v>62</v>
      </c>
      <c r="O6">
        <v>0</v>
      </c>
      <c r="P6" t="s">
        <v>62</v>
      </c>
      <c r="Q6">
        <v>0</v>
      </c>
      <c r="R6" t="s">
        <v>62</v>
      </c>
      <c r="S6">
        <v>0</v>
      </c>
      <c r="T6" t="s">
        <v>62</v>
      </c>
      <c r="U6">
        <v>0</v>
      </c>
      <c r="V6" t="s">
        <v>62</v>
      </c>
      <c r="W6">
        <v>0</v>
      </c>
      <c r="X6" t="s">
        <v>62</v>
      </c>
      <c r="Y6">
        <v>0</v>
      </c>
      <c r="Z6" t="s">
        <v>62</v>
      </c>
      <c r="AA6">
        <v>0</v>
      </c>
      <c r="AB6" t="s">
        <v>62</v>
      </c>
      <c r="AC6">
        <v>0</v>
      </c>
      <c r="AD6" t="s">
        <v>62</v>
      </c>
      <c r="AE6">
        <v>0</v>
      </c>
      <c r="AF6" t="s">
        <v>62</v>
      </c>
      <c r="AG6">
        <v>0</v>
      </c>
      <c r="AH6" t="s">
        <v>62</v>
      </c>
    </row>
    <row r="7" spans="1:34" x14ac:dyDescent="0.15">
      <c r="A7">
        <v>4</v>
      </c>
      <c r="B7">
        <v>4</v>
      </c>
      <c r="C7">
        <v>2.0499999999999998</v>
      </c>
      <c r="D7">
        <v>2100</v>
      </c>
      <c r="E7">
        <v>700</v>
      </c>
      <c r="F7">
        <v>140</v>
      </c>
      <c r="G7">
        <v>0</v>
      </c>
      <c r="H7" t="s">
        <v>62</v>
      </c>
      <c r="I7">
        <v>0</v>
      </c>
      <c r="J7" t="s">
        <v>62</v>
      </c>
      <c r="K7">
        <v>0</v>
      </c>
      <c r="L7" t="s">
        <v>62</v>
      </c>
      <c r="M7">
        <v>0</v>
      </c>
      <c r="N7" t="s">
        <v>62</v>
      </c>
      <c r="O7">
        <v>0</v>
      </c>
      <c r="P7" t="s">
        <v>62</v>
      </c>
      <c r="Q7">
        <v>0</v>
      </c>
      <c r="R7" t="s">
        <v>62</v>
      </c>
      <c r="S7">
        <v>0</v>
      </c>
      <c r="T7" t="s">
        <v>62</v>
      </c>
      <c r="U7">
        <v>0</v>
      </c>
      <c r="V7" t="s">
        <v>62</v>
      </c>
      <c r="W7">
        <v>0</v>
      </c>
      <c r="X7" t="s">
        <v>62</v>
      </c>
      <c r="Y7">
        <v>0</v>
      </c>
      <c r="Z7" t="s">
        <v>62</v>
      </c>
      <c r="AA7">
        <v>0</v>
      </c>
      <c r="AB7" t="s">
        <v>62</v>
      </c>
      <c r="AC7">
        <v>0</v>
      </c>
      <c r="AD7" t="s">
        <v>62</v>
      </c>
      <c r="AE7">
        <v>0</v>
      </c>
      <c r="AF7" t="s">
        <v>62</v>
      </c>
      <c r="AG7">
        <v>0</v>
      </c>
      <c r="AH7" t="s">
        <v>62</v>
      </c>
    </row>
    <row r="8" spans="1:34" x14ac:dyDescent="0.15">
      <c r="A8">
        <v>5</v>
      </c>
      <c r="B8">
        <v>5</v>
      </c>
      <c r="C8">
        <v>2.0699999999999998</v>
      </c>
      <c r="D8">
        <v>2200</v>
      </c>
      <c r="E8">
        <v>800</v>
      </c>
      <c r="F8">
        <v>160</v>
      </c>
      <c r="G8">
        <v>0</v>
      </c>
      <c r="H8" t="s">
        <v>62</v>
      </c>
      <c r="I8">
        <v>0</v>
      </c>
      <c r="J8" t="s">
        <v>62</v>
      </c>
      <c r="K8">
        <v>0</v>
      </c>
      <c r="L8" t="s">
        <v>62</v>
      </c>
      <c r="M8">
        <v>0</v>
      </c>
      <c r="N8" t="s">
        <v>62</v>
      </c>
      <c r="O8">
        <v>0</v>
      </c>
      <c r="P8" t="s">
        <v>62</v>
      </c>
      <c r="Q8">
        <v>0</v>
      </c>
      <c r="R8" t="s">
        <v>62</v>
      </c>
      <c r="S8">
        <v>0</v>
      </c>
      <c r="T8" t="s">
        <v>62</v>
      </c>
      <c r="U8">
        <v>0</v>
      </c>
      <c r="V8" t="s">
        <v>62</v>
      </c>
      <c r="W8">
        <v>0</v>
      </c>
      <c r="X8" t="s">
        <v>62</v>
      </c>
      <c r="Y8">
        <v>0</v>
      </c>
      <c r="Z8" t="s">
        <v>62</v>
      </c>
      <c r="AA8">
        <v>0</v>
      </c>
      <c r="AB8" t="s">
        <v>62</v>
      </c>
      <c r="AC8">
        <v>0</v>
      </c>
      <c r="AD8" t="s">
        <v>62</v>
      </c>
      <c r="AE8">
        <v>0</v>
      </c>
      <c r="AF8" t="s">
        <v>62</v>
      </c>
      <c r="AG8">
        <v>0</v>
      </c>
      <c r="AH8" t="s">
        <v>62</v>
      </c>
    </row>
    <row r="9" spans="1:34" x14ac:dyDescent="0.15">
      <c r="A9">
        <v>6</v>
      </c>
      <c r="B9">
        <v>6</v>
      </c>
      <c r="C9">
        <v>2.1</v>
      </c>
      <c r="D9">
        <v>2300</v>
      </c>
      <c r="E9">
        <v>900</v>
      </c>
      <c r="F9">
        <v>180</v>
      </c>
      <c r="G9">
        <v>610</v>
      </c>
      <c r="H9">
        <v>429</v>
      </c>
      <c r="I9">
        <v>693</v>
      </c>
      <c r="J9">
        <v>420</v>
      </c>
      <c r="K9">
        <v>1217</v>
      </c>
      <c r="L9">
        <v>406</v>
      </c>
      <c r="M9">
        <v>1453</v>
      </c>
      <c r="N9">
        <v>403</v>
      </c>
      <c r="O9">
        <v>1317</v>
      </c>
      <c r="P9">
        <v>391</v>
      </c>
      <c r="Q9">
        <v>1626</v>
      </c>
      <c r="R9">
        <v>352</v>
      </c>
      <c r="S9">
        <v>1154</v>
      </c>
      <c r="T9">
        <v>316</v>
      </c>
      <c r="U9">
        <v>1346</v>
      </c>
      <c r="V9">
        <v>259</v>
      </c>
      <c r="W9">
        <v>1326</v>
      </c>
      <c r="X9">
        <v>405</v>
      </c>
      <c r="Y9">
        <v>167</v>
      </c>
      <c r="Z9">
        <v>527</v>
      </c>
      <c r="AA9">
        <v>1392</v>
      </c>
      <c r="AB9">
        <v>413</v>
      </c>
      <c r="AC9">
        <v>1263</v>
      </c>
      <c r="AD9">
        <v>324</v>
      </c>
      <c r="AE9">
        <v>1370</v>
      </c>
      <c r="AF9">
        <v>321</v>
      </c>
      <c r="AG9">
        <v>1139</v>
      </c>
      <c r="AH9">
        <v>333</v>
      </c>
    </row>
    <row r="10" spans="1:34" x14ac:dyDescent="0.15">
      <c r="A10">
        <v>7</v>
      </c>
      <c r="B10">
        <v>7</v>
      </c>
      <c r="C10">
        <v>2.15</v>
      </c>
      <c r="D10">
        <v>2400</v>
      </c>
      <c r="E10">
        <v>1000</v>
      </c>
      <c r="F10">
        <v>200</v>
      </c>
      <c r="G10">
        <v>0</v>
      </c>
      <c r="H10" t="s">
        <v>62</v>
      </c>
      <c r="I10">
        <v>0</v>
      </c>
      <c r="J10" t="s">
        <v>62</v>
      </c>
      <c r="K10">
        <v>0</v>
      </c>
      <c r="L10" t="s">
        <v>62</v>
      </c>
      <c r="M10">
        <v>0</v>
      </c>
      <c r="N10" t="s">
        <v>62</v>
      </c>
      <c r="O10">
        <v>0</v>
      </c>
      <c r="P10" t="s">
        <v>62</v>
      </c>
      <c r="Q10">
        <v>0</v>
      </c>
      <c r="R10" t="s">
        <v>62</v>
      </c>
      <c r="S10">
        <v>0</v>
      </c>
      <c r="T10" t="s">
        <v>62</v>
      </c>
      <c r="U10">
        <v>0</v>
      </c>
      <c r="V10" t="s">
        <v>62</v>
      </c>
      <c r="W10">
        <v>0</v>
      </c>
      <c r="X10" t="s">
        <v>62</v>
      </c>
      <c r="Y10">
        <v>0</v>
      </c>
      <c r="Z10" t="s">
        <v>62</v>
      </c>
      <c r="AA10">
        <v>0</v>
      </c>
      <c r="AB10" t="s">
        <v>62</v>
      </c>
      <c r="AC10">
        <v>0</v>
      </c>
      <c r="AD10" t="s">
        <v>62</v>
      </c>
      <c r="AE10">
        <v>0</v>
      </c>
      <c r="AF10" t="s">
        <v>62</v>
      </c>
      <c r="AG10">
        <v>0</v>
      </c>
      <c r="AH10" t="s">
        <v>62</v>
      </c>
    </row>
    <row r="11" spans="1:34" x14ac:dyDescent="0.15">
      <c r="A11">
        <v>8</v>
      </c>
      <c r="B11">
        <v>8</v>
      </c>
      <c r="C11">
        <v>2.2000000000000002</v>
      </c>
      <c r="D11">
        <v>2700</v>
      </c>
      <c r="E11">
        <v>1300</v>
      </c>
      <c r="F11">
        <v>260</v>
      </c>
      <c r="G11">
        <v>0</v>
      </c>
      <c r="H11" t="s">
        <v>62</v>
      </c>
      <c r="I11">
        <v>0</v>
      </c>
      <c r="J11" t="s">
        <v>62</v>
      </c>
      <c r="K11">
        <v>0</v>
      </c>
      <c r="L11" t="s">
        <v>62</v>
      </c>
      <c r="M11">
        <v>0</v>
      </c>
      <c r="N11" t="s">
        <v>62</v>
      </c>
      <c r="O11">
        <v>0</v>
      </c>
      <c r="P11" t="s">
        <v>62</v>
      </c>
      <c r="Q11">
        <v>0</v>
      </c>
      <c r="R11" t="s">
        <v>62</v>
      </c>
      <c r="S11">
        <v>0</v>
      </c>
      <c r="T11" t="s">
        <v>62</v>
      </c>
      <c r="U11">
        <v>0</v>
      </c>
      <c r="V11" t="s">
        <v>62</v>
      </c>
      <c r="W11">
        <v>0</v>
      </c>
      <c r="X11" t="s">
        <v>62</v>
      </c>
      <c r="Y11">
        <v>0</v>
      </c>
      <c r="Z11" t="s">
        <v>62</v>
      </c>
      <c r="AA11">
        <v>0</v>
      </c>
      <c r="AB11" t="s">
        <v>62</v>
      </c>
      <c r="AC11">
        <v>0</v>
      </c>
      <c r="AD11" t="s">
        <v>62</v>
      </c>
      <c r="AE11">
        <v>0</v>
      </c>
      <c r="AF11" t="s">
        <v>62</v>
      </c>
      <c r="AG11">
        <v>0</v>
      </c>
      <c r="AH11" t="s">
        <v>62</v>
      </c>
    </row>
    <row r="12" spans="1:34" x14ac:dyDescent="0.15">
      <c r="A12">
        <v>9</v>
      </c>
      <c r="B12">
        <v>9</v>
      </c>
      <c r="C12">
        <v>2.25</v>
      </c>
      <c r="D12">
        <v>3000</v>
      </c>
      <c r="E12">
        <v>1500</v>
      </c>
      <c r="F12">
        <v>300</v>
      </c>
      <c r="G12">
        <v>610</v>
      </c>
      <c r="H12">
        <v>1039</v>
      </c>
      <c r="I12">
        <v>693</v>
      </c>
      <c r="J12">
        <v>1113</v>
      </c>
      <c r="K12">
        <v>1217</v>
      </c>
      <c r="L12">
        <v>1623</v>
      </c>
      <c r="M12">
        <v>1453</v>
      </c>
      <c r="N12">
        <v>1856</v>
      </c>
      <c r="O12">
        <v>1317</v>
      </c>
      <c r="P12">
        <v>1708</v>
      </c>
      <c r="Q12">
        <v>1626</v>
      </c>
      <c r="R12">
        <v>1978</v>
      </c>
      <c r="S12">
        <v>1963</v>
      </c>
      <c r="T12">
        <v>1470</v>
      </c>
      <c r="U12">
        <v>1909</v>
      </c>
      <c r="V12">
        <v>1605</v>
      </c>
      <c r="W12">
        <v>1326</v>
      </c>
      <c r="X12">
        <v>1731</v>
      </c>
      <c r="Y12">
        <v>167</v>
      </c>
      <c r="Z12">
        <v>694</v>
      </c>
      <c r="AA12">
        <v>1392</v>
      </c>
      <c r="AB12">
        <v>1805</v>
      </c>
      <c r="AC12">
        <v>1263</v>
      </c>
      <c r="AD12">
        <v>1587</v>
      </c>
      <c r="AE12">
        <v>1913</v>
      </c>
      <c r="AF12">
        <v>1691</v>
      </c>
      <c r="AG12">
        <v>1931</v>
      </c>
      <c r="AH12">
        <v>1472</v>
      </c>
    </row>
    <row r="13" spans="1:34" x14ac:dyDescent="0.15">
      <c r="A13">
        <v>10</v>
      </c>
      <c r="B13">
        <v>10</v>
      </c>
      <c r="C13">
        <v>2.2999999999999998</v>
      </c>
      <c r="D13">
        <v>3200</v>
      </c>
      <c r="E13">
        <v>1700</v>
      </c>
      <c r="F13">
        <v>340</v>
      </c>
      <c r="G13">
        <v>0</v>
      </c>
      <c r="H13" t="s">
        <v>62</v>
      </c>
      <c r="I13">
        <v>0</v>
      </c>
      <c r="J13" t="s">
        <v>62</v>
      </c>
      <c r="K13">
        <v>0</v>
      </c>
      <c r="L13" t="s">
        <v>62</v>
      </c>
      <c r="M13">
        <v>0</v>
      </c>
      <c r="N13" t="s">
        <v>62</v>
      </c>
      <c r="O13">
        <v>0</v>
      </c>
      <c r="P13" t="s">
        <v>62</v>
      </c>
      <c r="Q13">
        <v>0</v>
      </c>
      <c r="R13" t="s">
        <v>62</v>
      </c>
      <c r="S13">
        <v>0</v>
      </c>
      <c r="T13" t="s">
        <v>62</v>
      </c>
      <c r="U13">
        <v>0</v>
      </c>
      <c r="V13" t="s">
        <v>62</v>
      </c>
      <c r="W13">
        <v>0</v>
      </c>
      <c r="X13" t="s">
        <v>62</v>
      </c>
      <c r="Y13">
        <v>0</v>
      </c>
      <c r="Z13" t="s">
        <v>62</v>
      </c>
      <c r="AA13">
        <v>0</v>
      </c>
      <c r="AB13" t="s">
        <v>62</v>
      </c>
      <c r="AC13">
        <v>0</v>
      </c>
      <c r="AD13" t="s">
        <v>62</v>
      </c>
      <c r="AE13">
        <v>0</v>
      </c>
      <c r="AF13" t="s">
        <v>62</v>
      </c>
      <c r="AG13">
        <v>0</v>
      </c>
      <c r="AH13" t="s">
        <v>62</v>
      </c>
    </row>
    <row r="14" spans="1:34" x14ac:dyDescent="0.15">
      <c r="A14">
        <v>11</v>
      </c>
      <c r="B14">
        <v>11</v>
      </c>
      <c r="C14">
        <v>2.35</v>
      </c>
      <c r="D14">
        <v>3500</v>
      </c>
      <c r="E14">
        <v>2000</v>
      </c>
      <c r="F14">
        <v>400</v>
      </c>
      <c r="G14">
        <v>0</v>
      </c>
      <c r="H14" t="s">
        <v>62</v>
      </c>
      <c r="I14">
        <v>0</v>
      </c>
      <c r="J14" t="s">
        <v>62</v>
      </c>
      <c r="K14">
        <v>0</v>
      </c>
      <c r="L14" t="s">
        <v>62</v>
      </c>
      <c r="M14">
        <v>0</v>
      </c>
      <c r="N14" t="s">
        <v>62</v>
      </c>
      <c r="O14">
        <v>0</v>
      </c>
      <c r="P14" t="s">
        <v>62</v>
      </c>
      <c r="Q14">
        <v>0</v>
      </c>
      <c r="R14" t="s">
        <v>62</v>
      </c>
      <c r="S14">
        <v>0</v>
      </c>
      <c r="T14" t="s">
        <v>62</v>
      </c>
      <c r="U14">
        <v>0</v>
      </c>
      <c r="V14" t="s">
        <v>62</v>
      </c>
      <c r="W14">
        <v>0</v>
      </c>
      <c r="X14" t="s">
        <v>62</v>
      </c>
      <c r="Y14">
        <v>0</v>
      </c>
      <c r="Z14" t="s">
        <v>62</v>
      </c>
      <c r="AA14">
        <v>0</v>
      </c>
      <c r="AB14" t="s">
        <v>62</v>
      </c>
      <c r="AC14">
        <v>0</v>
      </c>
      <c r="AD14" t="s">
        <v>62</v>
      </c>
      <c r="AE14">
        <v>0</v>
      </c>
      <c r="AF14" t="s">
        <v>62</v>
      </c>
      <c r="AG14">
        <v>0</v>
      </c>
      <c r="AH14" t="s">
        <v>62</v>
      </c>
    </row>
    <row r="15" spans="1:34" x14ac:dyDescent="0.15">
      <c r="A15">
        <v>12</v>
      </c>
      <c r="B15">
        <v>12</v>
      </c>
      <c r="C15">
        <v>2.4500000000000002</v>
      </c>
      <c r="D15">
        <v>4200</v>
      </c>
      <c r="E15">
        <v>2400</v>
      </c>
      <c r="F15">
        <v>400</v>
      </c>
      <c r="G15">
        <v>0</v>
      </c>
      <c r="H15" t="s">
        <v>62</v>
      </c>
      <c r="I15">
        <v>0</v>
      </c>
      <c r="J15" t="s">
        <v>62</v>
      </c>
      <c r="K15">
        <v>0</v>
      </c>
      <c r="L15" t="s">
        <v>62</v>
      </c>
      <c r="M15">
        <v>0</v>
      </c>
      <c r="N15" t="s">
        <v>62</v>
      </c>
      <c r="O15">
        <v>0</v>
      </c>
      <c r="P15" t="s">
        <v>62</v>
      </c>
      <c r="Q15">
        <v>0</v>
      </c>
      <c r="R15" t="s">
        <v>62</v>
      </c>
      <c r="S15">
        <v>0</v>
      </c>
      <c r="T15" t="s">
        <v>62</v>
      </c>
      <c r="U15">
        <v>0</v>
      </c>
      <c r="V15" t="s">
        <v>62</v>
      </c>
      <c r="W15">
        <v>0</v>
      </c>
      <c r="X15" t="s">
        <v>62</v>
      </c>
      <c r="Y15">
        <v>0</v>
      </c>
      <c r="Z15" t="s">
        <v>62</v>
      </c>
      <c r="AA15">
        <v>0</v>
      </c>
      <c r="AB15" t="s">
        <v>62</v>
      </c>
      <c r="AC15">
        <v>0</v>
      </c>
      <c r="AD15" t="s">
        <v>62</v>
      </c>
      <c r="AE15">
        <v>0</v>
      </c>
      <c r="AF15" t="s">
        <v>62</v>
      </c>
      <c r="AG15">
        <v>0</v>
      </c>
      <c r="AH15" t="s">
        <v>62</v>
      </c>
    </row>
    <row r="16" spans="1:34" x14ac:dyDescent="0.15">
      <c r="A16">
        <v>13</v>
      </c>
      <c r="B16">
        <v>13</v>
      </c>
      <c r="C16">
        <v>2.6</v>
      </c>
      <c r="D16">
        <v>5000</v>
      </c>
      <c r="E16">
        <v>2900</v>
      </c>
      <c r="F16">
        <v>400</v>
      </c>
      <c r="G16">
        <v>0</v>
      </c>
      <c r="H16" t="s">
        <v>62</v>
      </c>
      <c r="I16">
        <v>0</v>
      </c>
      <c r="J16" t="s">
        <v>62</v>
      </c>
      <c r="K16">
        <v>0</v>
      </c>
      <c r="L16" t="s">
        <v>62</v>
      </c>
      <c r="M16">
        <v>0</v>
      </c>
      <c r="N16" t="s">
        <v>62</v>
      </c>
      <c r="O16">
        <v>0</v>
      </c>
      <c r="P16" t="s">
        <v>62</v>
      </c>
      <c r="Q16">
        <v>0</v>
      </c>
      <c r="R16" t="s">
        <v>62</v>
      </c>
      <c r="S16">
        <v>0</v>
      </c>
      <c r="T16" t="s">
        <v>62</v>
      </c>
      <c r="U16">
        <v>0</v>
      </c>
      <c r="V16" t="s">
        <v>62</v>
      </c>
      <c r="W16">
        <v>0</v>
      </c>
      <c r="X16" t="s">
        <v>62</v>
      </c>
      <c r="Y16">
        <v>0</v>
      </c>
      <c r="Z16" t="s">
        <v>62</v>
      </c>
      <c r="AA16">
        <v>0</v>
      </c>
      <c r="AB16" t="s">
        <v>62</v>
      </c>
      <c r="AC16">
        <v>0</v>
      </c>
      <c r="AD16" t="s">
        <v>62</v>
      </c>
      <c r="AE16">
        <v>0</v>
      </c>
      <c r="AF16" t="s">
        <v>62</v>
      </c>
      <c r="AG16">
        <v>0</v>
      </c>
      <c r="AH16" t="s">
        <v>62</v>
      </c>
    </row>
    <row r="17" spans="1:34" x14ac:dyDescent="0.15">
      <c r="A17">
        <v>14</v>
      </c>
      <c r="B17">
        <v>14</v>
      </c>
      <c r="C17">
        <v>2.65</v>
      </c>
      <c r="D17">
        <v>5500</v>
      </c>
      <c r="E17">
        <v>3200</v>
      </c>
      <c r="F17">
        <v>400</v>
      </c>
      <c r="G17">
        <v>5649</v>
      </c>
      <c r="H17">
        <v>1649</v>
      </c>
      <c r="I17">
        <v>4989</v>
      </c>
      <c r="J17">
        <v>1806</v>
      </c>
      <c r="K17">
        <v>4561</v>
      </c>
      <c r="L17">
        <v>2840</v>
      </c>
      <c r="M17">
        <v>3476</v>
      </c>
      <c r="N17">
        <v>3309</v>
      </c>
      <c r="O17">
        <v>3317</v>
      </c>
      <c r="P17">
        <v>3025</v>
      </c>
      <c r="Q17">
        <v>2916</v>
      </c>
      <c r="R17">
        <v>3604</v>
      </c>
      <c r="S17">
        <v>3248</v>
      </c>
      <c r="T17">
        <v>3433</v>
      </c>
      <c r="U17">
        <v>3104</v>
      </c>
      <c r="V17">
        <v>3514</v>
      </c>
      <c r="W17">
        <v>3844</v>
      </c>
      <c r="X17">
        <v>3057</v>
      </c>
      <c r="Y17">
        <v>6615</v>
      </c>
      <c r="Z17">
        <v>861</v>
      </c>
      <c r="AA17">
        <v>4750</v>
      </c>
      <c r="AB17">
        <v>3197</v>
      </c>
      <c r="AC17">
        <v>4738</v>
      </c>
      <c r="AD17">
        <v>2850</v>
      </c>
      <c r="AE17">
        <v>3073</v>
      </c>
      <c r="AF17">
        <v>3604</v>
      </c>
      <c r="AG17">
        <v>2732</v>
      </c>
      <c r="AH17">
        <v>3403</v>
      </c>
    </row>
    <row r="18" spans="1:34" x14ac:dyDescent="0.15">
      <c r="A18">
        <v>15</v>
      </c>
      <c r="B18">
        <v>15</v>
      </c>
      <c r="C18">
        <v>1.7</v>
      </c>
      <c r="D18">
        <v>6000</v>
      </c>
      <c r="E18">
        <v>3530</v>
      </c>
      <c r="F18">
        <v>400</v>
      </c>
      <c r="G18">
        <v>10948</v>
      </c>
      <c r="H18">
        <v>7298</v>
      </c>
      <c r="I18">
        <v>10194</v>
      </c>
      <c r="J18">
        <v>6795</v>
      </c>
      <c r="K18">
        <v>11102</v>
      </c>
      <c r="L18">
        <v>7401</v>
      </c>
      <c r="M18">
        <v>10178</v>
      </c>
      <c r="N18">
        <v>6785</v>
      </c>
      <c r="O18">
        <v>9515</v>
      </c>
      <c r="P18">
        <v>6342</v>
      </c>
      <c r="Q18">
        <v>9779</v>
      </c>
      <c r="R18">
        <v>6520</v>
      </c>
      <c r="S18">
        <v>10022</v>
      </c>
      <c r="T18">
        <v>6681</v>
      </c>
      <c r="U18">
        <v>9926</v>
      </c>
      <c r="V18">
        <v>6618</v>
      </c>
      <c r="W18">
        <v>10353</v>
      </c>
      <c r="X18">
        <v>6901</v>
      </c>
      <c r="Y18">
        <v>11213</v>
      </c>
      <c r="Z18">
        <v>7476</v>
      </c>
      <c r="AA18">
        <v>11921</v>
      </c>
      <c r="AB18">
        <v>7947</v>
      </c>
      <c r="AC18">
        <v>11384</v>
      </c>
      <c r="AD18">
        <v>7588</v>
      </c>
      <c r="AE18">
        <v>10014</v>
      </c>
      <c r="AF18">
        <v>6677</v>
      </c>
      <c r="AG18">
        <v>9203</v>
      </c>
      <c r="AH18">
        <v>6135</v>
      </c>
    </row>
    <row r="19" spans="1:34" x14ac:dyDescent="0.15">
      <c r="A19">
        <v>16</v>
      </c>
      <c r="B19">
        <v>16</v>
      </c>
      <c r="C19">
        <v>1.8</v>
      </c>
      <c r="D19">
        <v>6700</v>
      </c>
      <c r="E19">
        <v>3940</v>
      </c>
      <c r="F19">
        <v>400</v>
      </c>
      <c r="G19">
        <v>15543</v>
      </c>
      <c r="H19">
        <v>18246</v>
      </c>
      <c r="I19">
        <v>13324</v>
      </c>
      <c r="J19">
        <v>16989</v>
      </c>
      <c r="K19">
        <v>11792</v>
      </c>
      <c r="L19">
        <v>18503</v>
      </c>
      <c r="M19">
        <v>11242</v>
      </c>
      <c r="N19">
        <v>16963</v>
      </c>
      <c r="O19">
        <v>9536</v>
      </c>
      <c r="P19">
        <v>15857</v>
      </c>
      <c r="Q19">
        <v>8327</v>
      </c>
      <c r="R19">
        <v>16299</v>
      </c>
      <c r="S19">
        <v>4192</v>
      </c>
      <c r="T19">
        <v>16703</v>
      </c>
      <c r="U19">
        <v>1977</v>
      </c>
      <c r="V19">
        <v>16544</v>
      </c>
      <c r="W19">
        <v>11673</v>
      </c>
      <c r="X19">
        <v>17254</v>
      </c>
      <c r="Y19">
        <v>15920</v>
      </c>
      <c r="Z19">
        <v>18689</v>
      </c>
      <c r="AA19">
        <v>11135</v>
      </c>
      <c r="AB19">
        <v>19868</v>
      </c>
      <c r="AC19">
        <v>2137</v>
      </c>
      <c r="AD19">
        <v>18972</v>
      </c>
      <c r="AE19">
        <v>0</v>
      </c>
      <c r="AF19">
        <v>16691</v>
      </c>
      <c r="AG19">
        <v>0</v>
      </c>
      <c r="AH19">
        <v>15338</v>
      </c>
    </row>
    <row r="20" spans="1:34" x14ac:dyDescent="0.15">
      <c r="A20">
        <v>17</v>
      </c>
      <c r="B20">
        <v>17</v>
      </c>
      <c r="C20">
        <v>3.2</v>
      </c>
      <c r="D20">
        <v>7800</v>
      </c>
      <c r="E20">
        <v>4600</v>
      </c>
      <c r="F20">
        <v>500</v>
      </c>
      <c r="G20">
        <v>1187</v>
      </c>
      <c r="H20">
        <v>33789</v>
      </c>
      <c r="I20">
        <v>0</v>
      </c>
      <c r="J20" t="s">
        <v>62</v>
      </c>
      <c r="K20">
        <v>0</v>
      </c>
      <c r="L20" t="s">
        <v>62</v>
      </c>
      <c r="M20">
        <v>0</v>
      </c>
      <c r="N20" t="s">
        <v>62</v>
      </c>
      <c r="O20">
        <v>0</v>
      </c>
      <c r="P20" t="s">
        <v>62</v>
      </c>
      <c r="Q20">
        <v>0</v>
      </c>
      <c r="R20" t="s">
        <v>62</v>
      </c>
      <c r="S20">
        <v>0</v>
      </c>
      <c r="T20" t="s">
        <v>62</v>
      </c>
      <c r="U20">
        <v>0</v>
      </c>
      <c r="V20" t="s">
        <v>62</v>
      </c>
      <c r="W20">
        <v>0</v>
      </c>
      <c r="X20" t="s">
        <v>62</v>
      </c>
      <c r="Y20">
        <v>4894</v>
      </c>
      <c r="Z20">
        <v>34609</v>
      </c>
      <c r="AA20">
        <v>0</v>
      </c>
      <c r="AB20" t="s">
        <v>62</v>
      </c>
      <c r="AC20">
        <v>0</v>
      </c>
      <c r="AD20" t="s">
        <v>62</v>
      </c>
      <c r="AE20">
        <v>0</v>
      </c>
      <c r="AF20" t="s">
        <v>62</v>
      </c>
      <c r="AG20">
        <v>0</v>
      </c>
      <c r="AH20" t="s">
        <v>62</v>
      </c>
    </row>
    <row r="21" spans="1:34" x14ac:dyDescent="0.15">
      <c r="A21">
        <v>18</v>
      </c>
      <c r="B21">
        <v>18</v>
      </c>
      <c r="C21">
        <v>2.4</v>
      </c>
      <c r="D21">
        <v>5000</v>
      </c>
      <c r="E21">
        <v>2900</v>
      </c>
      <c r="F21">
        <v>200</v>
      </c>
      <c r="G21">
        <v>3000</v>
      </c>
      <c r="H21">
        <v>34976</v>
      </c>
      <c r="I21">
        <v>3226</v>
      </c>
      <c r="J21">
        <v>30313</v>
      </c>
      <c r="K21">
        <v>2693</v>
      </c>
      <c r="L21">
        <v>30295</v>
      </c>
      <c r="M21">
        <v>2798</v>
      </c>
      <c r="N21">
        <v>28205</v>
      </c>
      <c r="O21">
        <v>3353</v>
      </c>
      <c r="P21">
        <v>25393</v>
      </c>
      <c r="Q21">
        <v>3136</v>
      </c>
      <c r="R21">
        <v>24626</v>
      </c>
      <c r="S21">
        <v>2811</v>
      </c>
      <c r="T21">
        <v>20895</v>
      </c>
      <c r="U21">
        <v>2862</v>
      </c>
      <c r="V21">
        <v>18521</v>
      </c>
      <c r="W21">
        <v>3038</v>
      </c>
      <c r="X21">
        <v>28927</v>
      </c>
      <c r="Y21">
        <v>2982</v>
      </c>
      <c r="Z21">
        <v>39503</v>
      </c>
      <c r="AA21">
        <v>2750</v>
      </c>
      <c r="AB21">
        <v>31003</v>
      </c>
      <c r="AC21">
        <v>2903</v>
      </c>
      <c r="AD21">
        <v>21109</v>
      </c>
      <c r="AE21">
        <v>2391</v>
      </c>
      <c r="AF21">
        <v>16691</v>
      </c>
      <c r="AG21">
        <v>3232</v>
      </c>
      <c r="AH21">
        <v>15338</v>
      </c>
    </row>
    <row r="22" spans="1:34" x14ac:dyDescent="0.15">
      <c r="A22">
        <v>19</v>
      </c>
      <c r="B22">
        <v>19</v>
      </c>
      <c r="C22">
        <v>2.9</v>
      </c>
      <c r="D22">
        <v>6800</v>
      </c>
      <c r="E22">
        <v>4000</v>
      </c>
      <c r="F22">
        <v>300</v>
      </c>
      <c r="G22">
        <v>3956</v>
      </c>
      <c r="H22">
        <v>37976</v>
      </c>
      <c r="I22">
        <v>4759</v>
      </c>
      <c r="J22">
        <v>33539</v>
      </c>
      <c r="K22">
        <v>4017</v>
      </c>
      <c r="L22">
        <v>32988</v>
      </c>
      <c r="M22">
        <v>4424</v>
      </c>
      <c r="N22">
        <v>31003</v>
      </c>
      <c r="O22">
        <v>4472</v>
      </c>
      <c r="P22">
        <v>28746</v>
      </c>
      <c r="Q22">
        <v>4239</v>
      </c>
      <c r="R22">
        <v>27762</v>
      </c>
      <c r="S22">
        <v>5549</v>
      </c>
      <c r="T22">
        <v>23706</v>
      </c>
      <c r="U22">
        <v>5552</v>
      </c>
      <c r="V22">
        <v>21383</v>
      </c>
      <c r="W22">
        <v>4279</v>
      </c>
      <c r="X22">
        <v>31965</v>
      </c>
      <c r="Y22">
        <v>4485</v>
      </c>
      <c r="Z22">
        <v>42485</v>
      </c>
      <c r="AA22">
        <v>4536</v>
      </c>
      <c r="AB22">
        <v>33753</v>
      </c>
      <c r="AC22">
        <v>8005</v>
      </c>
      <c r="AD22">
        <v>24012</v>
      </c>
      <c r="AE22">
        <v>8812</v>
      </c>
      <c r="AF22">
        <v>19082</v>
      </c>
      <c r="AG22">
        <v>8041</v>
      </c>
      <c r="AH22">
        <v>18570</v>
      </c>
    </row>
    <row r="23" spans="1:34" x14ac:dyDescent="0.15">
      <c r="A23">
        <v>20</v>
      </c>
      <c r="B23">
        <v>20</v>
      </c>
      <c r="C23">
        <v>3.2</v>
      </c>
      <c r="D23">
        <v>8000</v>
      </c>
      <c r="E23">
        <v>4700</v>
      </c>
      <c r="F23">
        <v>500</v>
      </c>
      <c r="G23" t="s">
        <v>62</v>
      </c>
      <c r="H23">
        <v>41932</v>
      </c>
      <c r="I23" t="s">
        <v>62</v>
      </c>
      <c r="J23">
        <v>38298</v>
      </c>
      <c r="K23" t="s">
        <v>62</v>
      </c>
      <c r="L23">
        <v>37005</v>
      </c>
      <c r="M23" t="s">
        <v>62</v>
      </c>
      <c r="N23">
        <v>35427</v>
      </c>
      <c r="O23" t="s">
        <v>62</v>
      </c>
      <c r="P23">
        <v>33218</v>
      </c>
      <c r="Q23" t="s">
        <v>62</v>
      </c>
      <c r="R23">
        <v>32001</v>
      </c>
      <c r="S23" t="s">
        <v>62</v>
      </c>
      <c r="T23">
        <v>29255</v>
      </c>
      <c r="U23" t="s">
        <v>62</v>
      </c>
      <c r="V23">
        <v>26935</v>
      </c>
      <c r="W23" t="s">
        <v>62</v>
      </c>
      <c r="X23">
        <v>36244</v>
      </c>
      <c r="Y23" t="s">
        <v>62</v>
      </c>
      <c r="Z23">
        <v>46970</v>
      </c>
      <c r="AA23" t="s">
        <v>62</v>
      </c>
      <c r="AB23">
        <v>38289</v>
      </c>
      <c r="AC23" t="s">
        <v>62</v>
      </c>
      <c r="AD23">
        <v>32017</v>
      </c>
      <c r="AE23" t="s">
        <v>62</v>
      </c>
      <c r="AF23">
        <v>27894</v>
      </c>
      <c r="AG23" t="s">
        <v>62</v>
      </c>
      <c r="AH23">
        <v>26611</v>
      </c>
    </row>
    <row r="26" spans="1:34" x14ac:dyDescent="0.15">
      <c r="B26" t="s">
        <v>52</v>
      </c>
    </row>
    <row r="27" spans="1:34" x14ac:dyDescent="0.15">
      <c r="A27" t="s">
        <v>57</v>
      </c>
      <c r="B27" t="s">
        <v>29</v>
      </c>
      <c r="C27" t="s">
        <v>58</v>
      </c>
      <c r="D27" t="s">
        <v>59</v>
      </c>
      <c r="E27" t="s">
        <v>60</v>
      </c>
      <c r="F27" t="s">
        <v>61</v>
      </c>
      <c r="G27" t="s">
        <v>30</v>
      </c>
      <c r="I27" t="s">
        <v>31</v>
      </c>
      <c r="K27" t="s">
        <v>32</v>
      </c>
      <c r="M27" t="s">
        <v>33</v>
      </c>
      <c r="O27" t="s">
        <v>34</v>
      </c>
      <c r="Q27" t="s">
        <v>35</v>
      </c>
      <c r="S27" t="s">
        <v>36</v>
      </c>
      <c r="U27" t="s">
        <v>37</v>
      </c>
      <c r="W27" t="s">
        <v>38</v>
      </c>
      <c r="Y27" t="s">
        <v>39</v>
      </c>
      <c r="AA27" t="s">
        <v>40</v>
      </c>
      <c r="AC27" t="s">
        <v>41</v>
      </c>
      <c r="AE27" t="s">
        <v>42</v>
      </c>
      <c r="AG27" t="s">
        <v>43</v>
      </c>
    </row>
    <row r="28" spans="1:34" x14ac:dyDescent="0.15">
      <c r="A28">
        <v>1</v>
      </c>
      <c r="B28">
        <v>1</v>
      </c>
      <c r="C28">
        <v>1.8</v>
      </c>
      <c r="D28">
        <v>1700</v>
      </c>
      <c r="E28">
        <v>350</v>
      </c>
      <c r="F28">
        <v>70</v>
      </c>
      <c r="G28">
        <v>0</v>
      </c>
      <c r="H28" t="s">
        <v>62</v>
      </c>
      <c r="I28">
        <v>0</v>
      </c>
      <c r="J28" t="s">
        <v>62</v>
      </c>
      <c r="K28">
        <v>0</v>
      </c>
      <c r="L28" t="s">
        <v>62</v>
      </c>
      <c r="M28">
        <v>0</v>
      </c>
      <c r="N28" t="s">
        <v>62</v>
      </c>
      <c r="O28">
        <v>0</v>
      </c>
      <c r="P28" t="s">
        <v>62</v>
      </c>
      <c r="Q28">
        <v>0</v>
      </c>
      <c r="R28" t="s">
        <v>62</v>
      </c>
      <c r="S28">
        <v>0</v>
      </c>
      <c r="T28" t="s">
        <v>62</v>
      </c>
      <c r="U28">
        <v>0</v>
      </c>
      <c r="V28" t="s">
        <v>62</v>
      </c>
      <c r="W28">
        <v>0</v>
      </c>
      <c r="X28" t="s">
        <v>62</v>
      </c>
      <c r="Y28">
        <v>0</v>
      </c>
      <c r="Z28" t="s">
        <v>62</v>
      </c>
      <c r="AA28">
        <v>0</v>
      </c>
      <c r="AB28" t="s">
        <v>62</v>
      </c>
      <c r="AC28">
        <v>0</v>
      </c>
      <c r="AD28" t="s">
        <v>62</v>
      </c>
      <c r="AE28">
        <v>0</v>
      </c>
      <c r="AF28" t="s">
        <v>62</v>
      </c>
      <c r="AG28">
        <v>0</v>
      </c>
      <c r="AH28" t="s">
        <v>62</v>
      </c>
    </row>
    <row r="29" spans="1:34" x14ac:dyDescent="0.15">
      <c r="A29">
        <v>2</v>
      </c>
      <c r="B29">
        <v>2</v>
      </c>
      <c r="C29">
        <v>1.95</v>
      </c>
      <c r="D29">
        <v>1800</v>
      </c>
      <c r="E29">
        <v>500</v>
      </c>
      <c r="F29">
        <v>100</v>
      </c>
      <c r="G29">
        <v>429</v>
      </c>
      <c r="H29">
        <v>0</v>
      </c>
      <c r="I29">
        <v>420</v>
      </c>
      <c r="J29">
        <v>0</v>
      </c>
      <c r="K29">
        <v>406</v>
      </c>
      <c r="L29">
        <v>0</v>
      </c>
      <c r="M29">
        <v>403</v>
      </c>
      <c r="N29">
        <v>0</v>
      </c>
      <c r="O29">
        <v>391</v>
      </c>
      <c r="P29">
        <v>0</v>
      </c>
      <c r="Q29">
        <v>352</v>
      </c>
      <c r="R29">
        <v>0</v>
      </c>
      <c r="S29">
        <v>316</v>
      </c>
      <c r="T29">
        <v>0</v>
      </c>
      <c r="U29">
        <v>259</v>
      </c>
      <c r="V29">
        <v>0</v>
      </c>
      <c r="W29">
        <v>405</v>
      </c>
      <c r="X29">
        <v>0</v>
      </c>
      <c r="Y29">
        <v>527</v>
      </c>
      <c r="Z29">
        <v>0</v>
      </c>
      <c r="AA29">
        <v>413</v>
      </c>
      <c r="AB29">
        <v>0</v>
      </c>
      <c r="AC29">
        <v>324</v>
      </c>
      <c r="AD29">
        <v>0</v>
      </c>
      <c r="AE29">
        <v>321</v>
      </c>
      <c r="AF29">
        <v>0</v>
      </c>
      <c r="AG29">
        <v>333</v>
      </c>
      <c r="AH29">
        <v>0</v>
      </c>
    </row>
    <row r="30" spans="1:34" x14ac:dyDescent="0.15">
      <c r="A30">
        <v>3</v>
      </c>
      <c r="B30">
        <v>3</v>
      </c>
      <c r="C30">
        <v>2</v>
      </c>
      <c r="D30">
        <v>2000</v>
      </c>
      <c r="E30">
        <v>600</v>
      </c>
      <c r="F30">
        <v>120</v>
      </c>
      <c r="G30">
        <v>0</v>
      </c>
      <c r="H30" t="s">
        <v>62</v>
      </c>
      <c r="I30">
        <v>0</v>
      </c>
      <c r="J30" t="s">
        <v>62</v>
      </c>
      <c r="K30">
        <v>0</v>
      </c>
      <c r="L30" t="s">
        <v>62</v>
      </c>
      <c r="M30">
        <v>0</v>
      </c>
      <c r="N30" t="s">
        <v>62</v>
      </c>
      <c r="O30">
        <v>0</v>
      </c>
      <c r="P30" t="s">
        <v>62</v>
      </c>
      <c r="Q30">
        <v>0</v>
      </c>
      <c r="R30" t="s">
        <v>62</v>
      </c>
      <c r="S30">
        <v>0</v>
      </c>
      <c r="T30" t="s">
        <v>62</v>
      </c>
      <c r="U30">
        <v>0</v>
      </c>
      <c r="V30" t="s">
        <v>62</v>
      </c>
      <c r="W30">
        <v>0</v>
      </c>
      <c r="X30" t="s">
        <v>62</v>
      </c>
      <c r="Y30">
        <v>0</v>
      </c>
      <c r="Z30" t="s">
        <v>62</v>
      </c>
      <c r="AA30">
        <v>0</v>
      </c>
      <c r="AB30" t="s">
        <v>62</v>
      </c>
      <c r="AC30">
        <v>0</v>
      </c>
      <c r="AD30" t="s">
        <v>62</v>
      </c>
      <c r="AE30">
        <v>0</v>
      </c>
      <c r="AF30" t="s">
        <v>62</v>
      </c>
      <c r="AG30">
        <v>0</v>
      </c>
      <c r="AH30" t="s">
        <v>62</v>
      </c>
    </row>
    <row r="31" spans="1:34" x14ac:dyDescent="0.15">
      <c r="A31">
        <v>4</v>
      </c>
      <c r="B31">
        <v>4</v>
      </c>
      <c r="C31">
        <v>2.0499999999999998</v>
      </c>
      <c r="D31">
        <v>2100</v>
      </c>
      <c r="E31">
        <v>700</v>
      </c>
      <c r="F31">
        <v>140</v>
      </c>
      <c r="G31">
        <v>0</v>
      </c>
      <c r="H31" t="s">
        <v>62</v>
      </c>
      <c r="I31">
        <v>0</v>
      </c>
      <c r="J31" t="s">
        <v>62</v>
      </c>
      <c r="K31">
        <v>0</v>
      </c>
      <c r="L31" t="s">
        <v>62</v>
      </c>
      <c r="M31">
        <v>0</v>
      </c>
      <c r="N31" t="s">
        <v>62</v>
      </c>
      <c r="O31">
        <v>0</v>
      </c>
      <c r="P31" t="s">
        <v>62</v>
      </c>
      <c r="Q31">
        <v>0</v>
      </c>
      <c r="R31" t="s">
        <v>62</v>
      </c>
      <c r="S31">
        <v>0</v>
      </c>
      <c r="T31" t="s">
        <v>62</v>
      </c>
      <c r="U31">
        <v>0</v>
      </c>
      <c r="V31" t="s">
        <v>62</v>
      </c>
      <c r="W31">
        <v>0</v>
      </c>
      <c r="X31" t="s">
        <v>62</v>
      </c>
      <c r="Y31">
        <v>0</v>
      </c>
      <c r="Z31" t="s">
        <v>62</v>
      </c>
      <c r="AA31">
        <v>0</v>
      </c>
      <c r="AB31" t="s">
        <v>62</v>
      </c>
      <c r="AC31">
        <v>0</v>
      </c>
      <c r="AD31" t="s">
        <v>62</v>
      </c>
      <c r="AE31">
        <v>0</v>
      </c>
      <c r="AF31" t="s">
        <v>62</v>
      </c>
      <c r="AG31">
        <v>0</v>
      </c>
      <c r="AH31" t="s">
        <v>62</v>
      </c>
    </row>
    <row r="32" spans="1:34" x14ac:dyDescent="0.15">
      <c r="A32">
        <v>5</v>
      </c>
      <c r="B32">
        <v>5</v>
      </c>
      <c r="C32">
        <v>2.0699999999999998</v>
      </c>
      <c r="D32">
        <v>2200</v>
      </c>
      <c r="E32">
        <v>800</v>
      </c>
      <c r="F32">
        <v>160</v>
      </c>
      <c r="G32">
        <v>0</v>
      </c>
      <c r="H32" t="s">
        <v>62</v>
      </c>
      <c r="I32">
        <v>0</v>
      </c>
      <c r="J32" t="s">
        <v>62</v>
      </c>
      <c r="K32">
        <v>0</v>
      </c>
      <c r="L32" t="s">
        <v>62</v>
      </c>
      <c r="M32">
        <v>0</v>
      </c>
      <c r="N32" t="s">
        <v>62</v>
      </c>
      <c r="O32">
        <v>0</v>
      </c>
      <c r="P32" t="s">
        <v>62</v>
      </c>
      <c r="Q32">
        <v>0</v>
      </c>
      <c r="R32" t="s">
        <v>62</v>
      </c>
      <c r="S32">
        <v>0</v>
      </c>
      <c r="T32" t="s">
        <v>62</v>
      </c>
      <c r="U32">
        <v>0</v>
      </c>
      <c r="V32" t="s">
        <v>62</v>
      </c>
      <c r="W32">
        <v>0</v>
      </c>
      <c r="X32" t="s">
        <v>62</v>
      </c>
      <c r="Y32">
        <v>0</v>
      </c>
      <c r="Z32" t="s">
        <v>62</v>
      </c>
      <c r="AA32">
        <v>0</v>
      </c>
      <c r="AB32" t="s">
        <v>62</v>
      </c>
      <c r="AC32">
        <v>0</v>
      </c>
      <c r="AD32" t="s">
        <v>62</v>
      </c>
      <c r="AE32">
        <v>0</v>
      </c>
      <c r="AF32" t="s">
        <v>62</v>
      </c>
      <c r="AG32">
        <v>0</v>
      </c>
      <c r="AH32" t="s">
        <v>62</v>
      </c>
    </row>
    <row r="33" spans="1:34" x14ac:dyDescent="0.15">
      <c r="A33">
        <v>6</v>
      </c>
      <c r="B33">
        <v>6</v>
      </c>
      <c r="C33">
        <v>2.1</v>
      </c>
      <c r="D33">
        <v>2300</v>
      </c>
      <c r="E33">
        <v>900</v>
      </c>
      <c r="F33">
        <v>180</v>
      </c>
      <c r="G33">
        <v>610</v>
      </c>
      <c r="H33">
        <v>429</v>
      </c>
      <c r="I33">
        <v>693</v>
      </c>
      <c r="J33">
        <v>420</v>
      </c>
      <c r="K33">
        <v>1217</v>
      </c>
      <c r="L33">
        <v>406</v>
      </c>
      <c r="M33">
        <v>1453</v>
      </c>
      <c r="N33">
        <v>403</v>
      </c>
      <c r="O33">
        <v>1317</v>
      </c>
      <c r="P33">
        <v>391</v>
      </c>
      <c r="Q33">
        <v>1626</v>
      </c>
      <c r="R33">
        <v>352</v>
      </c>
      <c r="S33">
        <v>1154</v>
      </c>
      <c r="T33">
        <v>316</v>
      </c>
      <c r="U33">
        <v>1346</v>
      </c>
      <c r="V33">
        <v>259</v>
      </c>
      <c r="W33">
        <v>1326</v>
      </c>
      <c r="X33">
        <v>405</v>
      </c>
      <c r="Y33">
        <v>167</v>
      </c>
      <c r="Z33">
        <v>527</v>
      </c>
      <c r="AA33">
        <v>1392</v>
      </c>
      <c r="AB33">
        <v>413</v>
      </c>
      <c r="AC33">
        <v>1263</v>
      </c>
      <c r="AD33">
        <v>324</v>
      </c>
      <c r="AE33">
        <v>1370</v>
      </c>
      <c r="AF33">
        <v>321</v>
      </c>
      <c r="AG33">
        <v>1139</v>
      </c>
      <c r="AH33">
        <v>333</v>
      </c>
    </row>
    <row r="34" spans="1:34" x14ac:dyDescent="0.15">
      <c r="A34">
        <v>7</v>
      </c>
      <c r="B34">
        <v>7</v>
      </c>
      <c r="C34">
        <v>2.15</v>
      </c>
      <c r="D34">
        <v>2400</v>
      </c>
      <c r="E34">
        <v>1000</v>
      </c>
      <c r="F34">
        <v>200</v>
      </c>
      <c r="G34">
        <v>0</v>
      </c>
      <c r="H34" t="s">
        <v>62</v>
      </c>
      <c r="I34">
        <v>0</v>
      </c>
      <c r="J34" t="s">
        <v>62</v>
      </c>
      <c r="K34">
        <v>0</v>
      </c>
      <c r="L34" t="s">
        <v>62</v>
      </c>
      <c r="M34">
        <v>0</v>
      </c>
      <c r="N34" t="s">
        <v>62</v>
      </c>
      <c r="O34">
        <v>0</v>
      </c>
      <c r="P34" t="s">
        <v>62</v>
      </c>
      <c r="Q34">
        <v>0</v>
      </c>
      <c r="R34" t="s">
        <v>62</v>
      </c>
      <c r="S34">
        <v>0</v>
      </c>
      <c r="T34" t="s">
        <v>62</v>
      </c>
      <c r="U34">
        <v>0</v>
      </c>
      <c r="V34" t="s">
        <v>62</v>
      </c>
      <c r="W34">
        <v>0</v>
      </c>
      <c r="X34" t="s">
        <v>62</v>
      </c>
      <c r="Y34">
        <v>0</v>
      </c>
      <c r="Z34" t="s">
        <v>62</v>
      </c>
      <c r="AA34">
        <v>0</v>
      </c>
      <c r="AB34" t="s">
        <v>62</v>
      </c>
      <c r="AC34">
        <v>0</v>
      </c>
      <c r="AD34" t="s">
        <v>62</v>
      </c>
      <c r="AE34">
        <v>0</v>
      </c>
      <c r="AF34" t="s">
        <v>62</v>
      </c>
      <c r="AG34">
        <v>0</v>
      </c>
      <c r="AH34" t="s">
        <v>62</v>
      </c>
    </row>
    <row r="35" spans="1:34" x14ac:dyDescent="0.15">
      <c r="A35">
        <v>8</v>
      </c>
      <c r="B35">
        <v>8</v>
      </c>
      <c r="C35">
        <v>2.2000000000000002</v>
      </c>
      <c r="D35">
        <v>2700</v>
      </c>
      <c r="E35">
        <v>1300</v>
      </c>
      <c r="F35">
        <v>260</v>
      </c>
      <c r="G35">
        <v>0</v>
      </c>
      <c r="H35" t="s">
        <v>62</v>
      </c>
      <c r="I35">
        <v>0</v>
      </c>
      <c r="J35" t="s">
        <v>62</v>
      </c>
      <c r="K35">
        <v>0</v>
      </c>
      <c r="L35" t="s">
        <v>62</v>
      </c>
      <c r="M35">
        <v>0</v>
      </c>
      <c r="N35" t="s">
        <v>62</v>
      </c>
      <c r="O35">
        <v>0</v>
      </c>
      <c r="P35" t="s">
        <v>62</v>
      </c>
      <c r="Q35">
        <v>0</v>
      </c>
      <c r="R35" t="s">
        <v>62</v>
      </c>
      <c r="S35">
        <v>0</v>
      </c>
      <c r="T35" t="s">
        <v>62</v>
      </c>
      <c r="U35">
        <v>0</v>
      </c>
      <c r="V35" t="s">
        <v>62</v>
      </c>
      <c r="W35">
        <v>0</v>
      </c>
      <c r="X35" t="s">
        <v>62</v>
      </c>
      <c r="Y35">
        <v>0</v>
      </c>
      <c r="Z35" t="s">
        <v>62</v>
      </c>
      <c r="AA35">
        <v>0</v>
      </c>
      <c r="AB35" t="s">
        <v>62</v>
      </c>
      <c r="AC35">
        <v>0</v>
      </c>
      <c r="AD35" t="s">
        <v>62</v>
      </c>
      <c r="AE35">
        <v>0</v>
      </c>
      <c r="AF35" t="s">
        <v>62</v>
      </c>
      <c r="AG35">
        <v>0</v>
      </c>
      <c r="AH35" t="s">
        <v>62</v>
      </c>
    </row>
    <row r="36" spans="1:34" x14ac:dyDescent="0.15">
      <c r="A36">
        <v>9</v>
      </c>
      <c r="B36">
        <v>9</v>
      </c>
      <c r="C36">
        <v>2.25</v>
      </c>
      <c r="D36">
        <v>3000</v>
      </c>
      <c r="E36">
        <v>1500</v>
      </c>
      <c r="F36">
        <v>300</v>
      </c>
      <c r="G36">
        <v>610</v>
      </c>
      <c r="H36">
        <v>1039</v>
      </c>
      <c r="I36">
        <v>693</v>
      </c>
      <c r="J36">
        <v>1113</v>
      </c>
      <c r="K36">
        <v>1217</v>
      </c>
      <c r="L36">
        <v>1623</v>
      </c>
      <c r="M36">
        <v>1453</v>
      </c>
      <c r="N36">
        <v>1856</v>
      </c>
      <c r="O36">
        <v>1317</v>
      </c>
      <c r="P36">
        <v>1708</v>
      </c>
      <c r="Q36">
        <v>1626</v>
      </c>
      <c r="R36">
        <v>1978</v>
      </c>
      <c r="S36">
        <v>1963</v>
      </c>
      <c r="T36">
        <v>1470</v>
      </c>
      <c r="U36">
        <v>1909</v>
      </c>
      <c r="V36">
        <v>1605</v>
      </c>
      <c r="W36">
        <v>1326</v>
      </c>
      <c r="X36">
        <v>1731</v>
      </c>
      <c r="Y36">
        <v>167</v>
      </c>
      <c r="Z36">
        <v>694</v>
      </c>
      <c r="AA36">
        <v>1392</v>
      </c>
      <c r="AB36">
        <v>1805</v>
      </c>
      <c r="AC36">
        <v>1263</v>
      </c>
      <c r="AD36">
        <v>1587</v>
      </c>
      <c r="AE36">
        <v>1913</v>
      </c>
      <c r="AF36">
        <v>1691</v>
      </c>
      <c r="AG36">
        <v>1931</v>
      </c>
      <c r="AH36">
        <v>1472</v>
      </c>
    </row>
    <row r="37" spans="1:34" x14ac:dyDescent="0.15">
      <c r="A37">
        <v>10</v>
      </c>
      <c r="B37">
        <v>10</v>
      </c>
      <c r="C37">
        <v>2.2999999999999998</v>
      </c>
      <c r="D37">
        <v>3200</v>
      </c>
      <c r="E37">
        <v>1700</v>
      </c>
      <c r="F37">
        <v>340</v>
      </c>
      <c r="G37">
        <v>0</v>
      </c>
      <c r="H37" t="s">
        <v>62</v>
      </c>
      <c r="I37">
        <v>0</v>
      </c>
      <c r="J37" t="s">
        <v>62</v>
      </c>
      <c r="K37">
        <v>0</v>
      </c>
      <c r="L37" t="s">
        <v>62</v>
      </c>
      <c r="M37">
        <v>0</v>
      </c>
      <c r="N37" t="s">
        <v>62</v>
      </c>
      <c r="O37">
        <v>0</v>
      </c>
      <c r="P37" t="s">
        <v>62</v>
      </c>
      <c r="Q37">
        <v>0</v>
      </c>
      <c r="R37" t="s">
        <v>62</v>
      </c>
      <c r="S37">
        <v>0</v>
      </c>
      <c r="T37" t="s">
        <v>62</v>
      </c>
      <c r="U37">
        <v>0</v>
      </c>
      <c r="V37" t="s">
        <v>62</v>
      </c>
      <c r="W37">
        <v>0</v>
      </c>
      <c r="X37" t="s">
        <v>62</v>
      </c>
      <c r="Y37">
        <v>0</v>
      </c>
      <c r="Z37" t="s">
        <v>62</v>
      </c>
      <c r="AA37">
        <v>0</v>
      </c>
      <c r="AB37" t="s">
        <v>62</v>
      </c>
      <c r="AC37">
        <v>0</v>
      </c>
      <c r="AD37" t="s">
        <v>62</v>
      </c>
      <c r="AE37">
        <v>0</v>
      </c>
      <c r="AF37" t="s">
        <v>62</v>
      </c>
      <c r="AG37">
        <v>0</v>
      </c>
      <c r="AH37" t="s">
        <v>62</v>
      </c>
    </row>
    <row r="38" spans="1:34" x14ac:dyDescent="0.15">
      <c r="A38">
        <v>11</v>
      </c>
      <c r="B38">
        <v>11</v>
      </c>
      <c r="C38">
        <v>2.35</v>
      </c>
      <c r="D38">
        <v>3500</v>
      </c>
      <c r="E38">
        <v>2000</v>
      </c>
      <c r="F38">
        <v>400</v>
      </c>
      <c r="G38">
        <v>0</v>
      </c>
      <c r="H38" t="s">
        <v>62</v>
      </c>
      <c r="I38">
        <v>0</v>
      </c>
      <c r="J38" t="s">
        <v>62</v>
      </c>
      <c r="K38">
        <v>0</v>
      </c>
      <c r="L38" t="s">
        <v>62</v>
      </c>
      <c r="M38">
        <v>0</v>
      </c>
      <c r="N38" t="s">
        <v>62</v>
      </c>
      <c r="O38">
        <v>0</v>
      </c>
      <c r="P38" t="s">
        <v>62</v>
      </c>
      <c r="Q38">
        <v>0</v>
      </c>
      <c r="R38" t="s">
        <v>62</v>
      </c>
      <c r="S38">
        <v>0</v>
      </c>
      <c r="T38" t="s">
        <v>62</v>
      </c>
      <c r="U38">
        <v>0</v>
      </c>
      <c r="V38" t="s">
        <v>62</v>
      </c>
      <c r="W38">
        <v>0</v>
      </c>
      <c r="X38" t="s">
        <v>62</v>
      </c>
      <c r="Y38">
        <v>0</v>
      </c>
      <c r="Z38" t="s">
        <v>62</v>
      </c>
      <c r="AA38">
        <v>0</v>
      </c>
      <c r="AB38" t="s">
        <v>62</v>
      </c>
      <c r="AC38">
        <v>0</v>
      </c>
      <c r="AD38" t="s">
        <v>62</v>
      </c>
      <c r="AE38">
        <v>0</v>
      </c>
      <c r="AF38" t="s">
        <v>62</v>
      </c>
      <c r="AG38">
        <v>0</v>
      </c>
      <c r="AH38" t="s">
        <v>62</v>
      </c>
    </row>
    <row r="39" spans="1:34" x14ac:dyDescent="0.15">
      <c r="A39">
        <v>12</v>
      </c>
      <c r="B39">
        <v>12</v>
      </c>
      <c r="C39">
        <v>2.4500000000000002</v>
      </c>
      <c r="D39">
        <v>4200</v>
      </c>
      <c r="E39">
        <v>2400</v>
      </c>
      <c r="F39">
        <v>400</v>
      </c>
      <c r="G39">
        <v>0</v>
      </c>
      <c r="H39" t="s">
        <v>62</v>
      </c>
      <c r="I39">
        <v>0</v>
      </c>
      <c r="J39" t="s">
        <v>62</v>
      </c>
      <c r="K39">
        <v>0</v>
      </c>
      <c r="L39" t="s">
        <v>62</v>
      </c>
      <c r="M39">
        <v>0</v>
      </c>
      <c r="N39" t="s">
        <v>62</v>
      </c>
      <c r="O39">
        <v>0</v>
      </c>
      <c r="P39" t="s">
        <v>62</v>
      </c>
      <c r="Q39">
        <v>0</v>
      </c>
      <c r="R39" t="s">
        <v>62</v>
      </c>
      <c r="S39">
        <v>0</v>
      </c>
      <c r="T39" t="s">
        <v>62</v>
      </c>
      <c r="U39">
        <v>0</v>
      </c>
      <c r="V39" t="s">
        <v>62</v>
      </c>
      <c r="W39">
        <v>0</v>
      </c>
      <c r="X39" t="s">
        <v>62</v>
      </c>
      <c r="Y39">
        <v>0</v>
      </c>
      <c r="Z39" t="s">
        <v>62</v>
      </c>
      <c r="AA39">
        <v>0</v>
      </c>
      <c r="AB39" t="s">
        <v>62</v>
      </c>
      <c r="AC39">
        <v>0</v>
      </c>
      <c r="AD39" t="s">
        <v>62</v>
      </c>
      <c r="AE39">
        <v>0</v>
      </c>
      <c r="AF39" t="s">
        <v>62</v>
      </c>
      <c r="AG39">
        <v>0</v>
      </c>
      <c r="AH39" t="s">
        <v>62</v>
      </c>
    </row>
    <row r="40" spans="1:34" x14ac:dyDescent="0.15">
      <c r="A40">
        <v>13</v>
      </c>
      <c r="B40">
        <v>13</v>
      </c>
      <c r="C40">
        <v>2.6</v>
      </c>
      <c r="D40">
        <v>5000</v>
      </c>
      <c r="E40">
        <v>2900</v>
      </c>
      <c r="F40">
        <v>400</v>
      </c>
      <c r="G40">
        <v>0</v>
      </c>
      <c r="H40" t="s">
        <v>62</v>
      </c>
      <c r="I40">
        <v>0</v>
      </c>
      <c r="J40" t="s">
        <v>62</v>
      </c>
      <c r="K40">
        <v>0</v>
      </c>
      <c r="L40" t="s">
        <v>62</v>
      </c>
      <c r="M40">
        <v>0</v>
      </c>
      <c r="N40" t="s">
        <v>62</v>
      </c>
      <c r="O40">
        <v>0</v>
      </c>
      <c r="P40" t="s">
        <v>62</v>
      </c>
      <c r="Q40">
        <v>0</v>
      </c>
      <c r="R40" t="s">
        <v>62</v>
      </c>
      <c r="S40">
        <v>0</v>
      </c>
      <c r="T40" t="s">
        <v>62</v>
      </c>
      <c r="U40">
        <v>0</v>
      </c>
      <c r="V40" t="s">
        <v>62</v>
      </c>
      <c r="W40">
        <v>0</v>
      </c>
      <c r="X40" t="s">
        <v>62</v>
      </c>
      <c r="Y40">
        <v>0</v>
      </c>
      <c r="Z40" t="s">
        <v>62</v>
      </c>
      <c r="AA40">
        <v>0</v>
      </c>
      <c r="AB40" t="s">
        <v>62</v>
      </c>
      <c r="AC40">
        <v>0</v>
      </c>
      <c r="AD40" t="s">
        <v>62</v>
      </c>
      <c r="AE40">
        <v>0</v>
      </c>
      <c r="AF40" t="s">
        <v>62</v>
      </c>
      <c r="AG40">
        <v>0</v>
      </c>
      <c r="AH40" t="s">
        <v>62</v>
      </c>
    </row>
    <row r="41" spans="1:34" x14ac:dyDescent="0.15">
      <c r="A41">
        <v>14</v>
      </c>
      <c r="B41">
        <v>14</v>
      </c>
      <c r="C41">
        <v>2.65</v>
      </c>
      <c r="D41">
        <v>5500</v>
      </c>
      <c r="E41">
        <v>3200</v>
      </c>
      <c r="F41">
        <v>400</v>
      </c>
      <c r="G41">
        <v>5649</v>
      </c>
      <c r="H41">
        <v>1649</v>
      </c>
      <c r="I41">
        <v>4989</v>
      </c>
      <c r="J41">
        <v>1806</v>
      </c>
      <c r="K41">
        <v>4561</v>
      </c>
      <c r="L41">
        <v>2840</v>
      </c>
      <c r="M41">
        <v>3476</v>
      </c>
      <c r="N41">
        <v>3309</v>
      </c>
      <c r="O41">
        <v>3317</v>
      </c>
      <c r="P41">
        <v>3025</v>
      </c>
      <c r="Q41">
        <v>2916</v>
      </c>
      <c r="R41">
        <v>3604</v>
      </c>
      <c r="S41">
        <v>3248</v>
      </c>
      <c r="T41">
        <v>3433</v>
      </c>
      <c r="U41">
        <v>3104</v>
      </c>
      <c r="V41">
        <v>3514</v>
      </c>
      <c r="W41">
        <v>3844</v>
      </c>
      <c r="X41">
        <v>3057</v>
      </c>
      <c r="Y41">
        <v>6615</v>
      </c>
      <c r="Z41">
        <v>861</v>
      </c>
      <c r="AA41">
        <v>4750</v>
      </c>
      <c r="AB41">
        <v>3197</v>
      </c>
      <c r="AC41">
        <v>4738</v>
      </c>
      <c r="AD41">
        <v>2850</v>
      </c>
      <c r="AE41">
        <v>3073</v>
      </c>
      <c r="AF41">
        <v>3604</v>
      </c>
      <c r="AG41">
        <v>2732</v>
      </c>
      <c r="AH41">
        <v>3403</v>
      </c>
    </row>
    <row r="42" spans="1:34" x14ac:dyDescent="0.15">
      <c r="A42">
        <v>15</v>
      </c>
      <c r="B42">
        <v>15</v>
      </c>
      <c r="C42">
        <v>1.7</v>
      </c>
      <c r="D42">
        <v>6000</v>
      </c>
      <c r="E42">
        <v>3530</v>
      </c>
      <c r="F42">
        <v>400</v>
      </c>
      <c r="G42">
        <v>10948</v>
      </c>
      <c r="H42">
        <v>7298</v>
      </c>
      <c r="I42">
        <v>10194</v>
      </c>
      <c r="J42">
        <v>6795</v>
      </c>
      <c r="K42">
        <v>11102</v>
      </c>
      <c r="L42">
        <v>7401</v>
      </c>
      <c r="M42">
        <v>10178</v>
      </c>
      <c r="N42">
        <v>6785</v>
      </c>
      <c r="O42">
        <v>9515</v>
      </c>
      <c r="P42">
        <v>6342</v>
      </c>
      <c r="Q42">
        <v>9779</v>
      </c>
      <c r="R42">
        <v>6520</v>
      </c>
      <c r="S42">
        <v>10022</v>
      </c>
      <c r="T42">
        <v>6681</v>
      </c>
      <c r="U42">
        <v>9926</v>
      </c>
      <c r="V42">
        <v>6618</v>
      </c>
      <c r="W42">
        <v>10353</v>
      </c>
      <c r="X42">
        <v>6901</v>
      </c>
      <c r="Y42">
        <v>11213</v>
      </c>
      <c r="Z42">
        <v>7476</v>
      </c>
      <c r="AA42">
        <v>11921</v>
      </c>
      <c r="AB42">
        <v>7947</v>
      </c>
      <c r="AC42">
        <v>11384</v>
      </c>
      <c r="AD42">
        <v>7588</v>
      </c>
      <c r="AE42">
        <v>10014</v>
      </c>
      <c r="AF42">
        <v>6677</v>
      </c>
      <c r="AG42">
        <v>9203</v>
      </c>
      <c r="AH42">
        <v>6135</v>
      </c>
    </row>
    <row r="43" spans="1:34" x14ac:dyDescent="0.15">
      <c r="A43">
        <v>16</v>
      </c>
      <c r="B43">
        <v>16</v>
      </c>
      <c r="C43">
        <v>1.8</v>
      </c>
      <c r="D43">
        <v>6700</v>
      </c>
      <c r="E43">
        <v>3940</v>
      </c>
      <c r="F43">
        <v>400</v>
      </c>
      <c r="G43">
        <v>15543</v>
      </c>
      <c r="H43">
        <v>18246</v>
      </c>
      <c r="I43">
        <v>13324</v>
      </c>
      <c r="J43">
        <v>16989</v>
      </c>
      <c r="K43">
        <v>11792</v>
      </c>
      <c r="L43">
        <v>18503</v>
      </c>
      <c r="M43">
        <v>11242</v>
      </c>
      <c r="N43">
        <v>16963</v>
      </c>
      <c r="O43">
        <v>9536</v>
      </c>
      <c r="P43">
        <v>15857</v>
      </c>
      <c r="Q43">
        <v>8327</v>
      </c>
      <c r="R43">
        <v>16299</v>
      </c>
      <c r="S43">
        <v>4192</v>
      </c>
      <c r="T43">
        <v>16703</v>
      </c>
      <c r="U43">
        <v>1977</v>
      </c>
      <c r="V43">
        <v>16544</v>
      </c>
      <c r="W43">
        <v>11673</v>
      </c>
      <c r="X43">
        <v>17254</v>
      </c>
      <c r="Y43">
        <v>15920</v>
      </c>
      <c r="Z43">
        <v>18689</v>
      </c>
      <c r="AA43">
        <v>11135</v>
      </c>
      <c r="AB43">
        <v>19868</v>
      </c>
      <c r="AC43">
        <v>2137</v>
      </c>
      <c r="AD43">
        <v>18972</v>
      </c>
      <c r="AE43">
        <v>0</v>
      </c>
      <c r="AF43">
        <v>16691</v>
      </c>
      <c r="AG43">
        <v>0</v>
      </c>
      <c r="AH43">
        <v>15338</v>
      </c>
    </row>
    <row r="44" spans="1:34" x14ac:dyDescent="0.15">
      <c r="A44">
        <v>17</v>
      </c>
      <c r="B44">
        <v>17</v>
      </c>
      <c r="C44">
        <v>3.2</v>
      </c>
      <c r="D44">
        <v>7800</v>
      </c>
      <c r="E44">
        <v>4600</v>
      </c>
      <c r="F44">
        <v>500</v>
      </c>
      <c r="G44">
        <v>1187</v>
      </c>
      <c r="H44">
        <v>33789</v>
      </c>
      <c r="I44">
        <v>0</v>
      </c>
      <c r="J44" t="s">
        <v>62</v>
      </c>
      <c r="K44">
        <v>0</v>
      </c>
      <c r="L44" t="s">
        <v>62</v>
      </c>
      <c r="M44">
        <v>0</v>
      </c>
      <c r="N44" t="s">
        <v>62</v>
      </c>
      <c r="O44">
        <v>0</v>
      </c>
      <c r="P44" t="s">
        <v>62</v>
      </c>
      <c r="Q44">
        <v>0</v>
      </c>
      <c r="R44" t="s">
        <v>62</v>
      </c>
      <c r="S44">
        <v>0</v>
      </c>
      <c r="T44" t="s">
        <v>62</v>
      </c>
      <c r="U44">
        <v>0</v>
      </c>
      <c r="V44" t="s">
        <v>62</v>
      </c>
      <c r="W44">
        <v>0</v>
      </c>
      <c r="X44" t="s">
        <v>62</v>
      </c>
      <c r="Y44">
        <v>4894</v>
      </c>
      <c r="Z44">
        <v>34609</v>
      </c>
      <c r="AA44">
        <v>0</v>
      </c>
      <c r="AB44" t="s">
        <v>62</v>
      </c>
      <c r="AC44">
        <v>0</v>
      </c>
      <c r="AD44" t="s">
        <v>62</v>
      </c>
      <c r="AE44">
        <v>0</v>
      </c>
      <c r="AF44" t="s">
        <v>62</v>
      </c>
      <c r="AG44">
        <v>0</v>
      </c>
      <c r="AH44" t="s">
        <v>62</v>
      </c>
    </row>
    <row r="45" spans="1:34" x14ac:dyDescent="0.15">
      <c r="A45">
        <v>18</v>
      </c>
      <c r="B45">
        <v>18</v>
      </c>
      <c r="C45">
        <v>2.4</v>
      </c>
      <c r="D45">
        <v>5000</v>
      </c>
      <c r="E45">
        <v>2900</v>
      </c>
      <c r="F45">
        <v>200</v>
      </c>
      <c r="G45">
        <v>3000</v>
      </c>
      <c r="H45">
        <v>34976</v>
      </c>
      <c r="I45">
        <v>3226</v>
      </c>
      <c r="J45">
        <v>30313</v>
      </c>
      <c r="K45">
        <v>2693</v>
      </c>
      <c r="L45">
        <v>30295</v>
      </c>
      <c r="M45">
        <v>2798</v>
      </c>
      <c r="N45">
        <v>28205</v>
      </c>
      <c r="O45">
        <v>3353</v>
      </c>
      <c r="P45">
        <v>25393</v>
      </c>
      <c r="Q45">
        <v>3136</v>
      </c>
      <c r="R45">
        <v>24626</v>
      </c>
      <c r="S45">
        <v>2811</v>
      </c>
      <c r="T45">
        <v>20895</v>
      </c>
      <c r="U45">
        <v>2862</v>
      </c>
      <c r="V45">
        <v>18521</v>
      </c>
      <c r="W45">
        <v>3038</v>
      </c>
      <c r="X45">
        <v>28927</v>
      </c>
      <c r="Y45">
        <v>2982</v>
      </c>
      <c r="Z45">
        <v>39503</v>
      </c>
      <c r="AA45">
        <v>2750</v>
      </c>
      <c r="AB45">
        <v>31003</v>
      </c>
      <c r="AC45">
        <v>2903</v>
      </c>
      <c r="AD45">
        <v>21109</v>
      </c>
      <c r="AE45">
        <v>2391</v>
      </c>
      <c r="AF45">
        <v>16691</v>
      </c>
      <c r="AG45">
        <v>3232</v>
      </c>
      <c r="AH45">
        <v>15338</v>
      </c>
    </row>
    <row r="46" spans="1:34" x14ac:dyDescent="0.15">
      <c r="A46">
        <v>19</v>
      </c>
      <c r="B46">
        <v>19</v>
      </c>
      <c r="C46">
        <v>2.9</v>
      </c>
      <c r="D46">
        <v>6800</v>
      </c>
      <c r="E46">
        <v>4000</v>
      </c>
      <c r="F46">
        <v>300</v>
      </c>
      <c r="G46">
        <v>3956</v>
      </c>
      <c r="H46">
        <v>37976</v>
      </c>
      <c r="I46">
        <v>4759</v>
      </c>
      <c r="J46">
        <v>33539</v>
      </c>
      <c r="K46">
        <v>4017</v>
      </c>
      <c r="L46">
        <v>32988</v>
      </c>
      <c r="M46">
        <v>4424</v>
      </c>
      <c r="N46">
        <v>31003</v>
      </c>
      <c r="O46">
        <v>4472</v>
      </c>
      <c r="P46">
        <v>28746</v>
      </c>
      <c r="Q46">
        <v>4239</v>
      </c>
      <c r="R46">
        <v>27762</v>
      </c>
      <c r="S46">
        <v>5549</v>
      </c>
      <c r="T46">
        <v>23706</v>
      </c>
      <c r="U46">
        <v>5552</v>
      </c>
      <c r="V46">
        <v>21383</v>
      </c>
      <c r="W46">
        <v>4279</v>
      </c>
      <c r="X46">
        <v>31965</v>
      </c>
      <c r="Y46">
        <v>4485</v>
      </c>
      <c r="Z46">
        <v>42485</v>
      </c>
      <c r="AA46">
        <v>4536</v>
      </c>
      <c r="AB46">
        <v>33753</v>
      </c>
      <c r="AC46">
        <v>8005</v>
      </c>
      <c r="AD46">
        <v>24012</v>
      </c>
      <c r="AE46">
        <v>8812</v>
      </c>
      <c r="AF46">
        <v>19082</v>
      </c>
      <c r="AG46">
        <v>8041</v>
      </c>
      <c r="AH46">
        <v>18570</v>
      </c>
    </row>
    <row r="47" spans="1:34" x14ac:dyDescent="0.15">
      <c r="A47">
        <v>20</v>
      </c>
      <c r="B47">
        <v>20</v>
      </c>
      <c r="C47">
        <v>3.2</v>
      </c>
      <c r="D47">
        <v>8000</v>
      </c>
      <c r="E47">
        <v>4700</v>
      </c>
      <c r="F47">
        <v>500</v>
      </c>
      <c r="G47" t="s">
        <v>62</v>
      </c>
      <c r="H47">
        <v>41932</v>
      </c>
      <c r="I47" t="s">
        <v>62</v>
      </c>
      <c r="J47">
        <v>38298</v>
      </c>
      <c r="K47" t="s">
        <v>62</v>
      </c>
      <c r="L47">
        <v>37005</v>
      </c>
      <c r="M47" t="s">
        <v>62</v>
      </c>
      <c r="N47">
        <v>35427</v>
      </c>
      <c r="O47" t="s">
        <v>62</v>
      </c>
      <c r="P47">
        <v>33218</v>
      </c>
      <c r="Q47" t="s">
        <v>62</v>
      </c>
      <c r="R47">
        <v>32001</v>
      </c>
      <c r="S47" t="s">
        <v>62</v>
      </c>
      <c r="T47">
        <v>29255</v>
      </c>
      <c r="U47" t="s">
        <v>62</v>
      </c>
      <c r="V47">
        <v>26935</v>
      </c>
      <c r="W47" t="s">
        <v>62</v>
      </c>
      <c r="X47">
        <v>36244</v>
      </c>
      <c r="Y47" t="s">
        <v>62</v>
      </c>
      <c r="Z47">
        <v>46970</v>
      </c>
      <c r="AA47" t="s">
        <v>62</v>
      </c>
      <c r="AB47">
        <v>38289</v>
      </c>
      <c r="AC47" t="s">
        <v>62</v>
      </c>
      <c r="AD47">
        <v>32017</v>
      </c>
      <c r="AE47" t="s">
        <v>62</v>
      </c>
      <c r="AF47">
        <v>27894</v>
      </c>
      <c r="AG47" t="s">
        <v>62</v>
      </c>
      <c r="AH47">
        <v>26611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10" workbookViewId="0">
      <selection activeCell="G32" sqref="G32:P42"/>
    </sheetView>
  </sheetViews>
  <sheetFormatPr defaultRowHeight="13.5" x14ac:dyDescent="0.15"/>
  <cols>
    <col min="8" max="8" width="9" style="30"/>
    <col min="10" max="10" width="9" style="30"/>
    <col min="12" max="12" width="9" style="30"/>
    <col min="14" max="14" width="9" style="30"/>
  </cols>
  <sheetData>
    <row r="1" spans="1:15" x14ac:dyDescent="0.15">
      <c r="A1" s="30"/>
      <c r="B1" s="30"/>
      <c r="C1" s="30"/>
      <c r="D1" s="30"/>
      <c r="E1" s="30"/>
      <c r="F1" s="30"/>
      <c r="G1" s="30" t="s">
        <v>65</v>
      </c>
      <c r="I1" s="30" t="s">
        <v>66</v>
      </c>
      <c r="K1" s="30" t="s">
        <v>67</v>
      </c>
      <c r="M1" s="30" t="s">
        <v>68</v>
      </c>
      <c r="O1" s="30" t="s">
        <v>69</v>
      </c>
    </row>
    <row r="2" spans="1:15" x14ac:dyDescent="0.15">
      <c r="A2" s="30" t="s">
        <v>57</v>
      </c>
      <c r="B2" s="30" t="s">
        <v>29</v>
      </c>
      <c r="C2" s="30" t="s">
        <v>58</v>
      </c>
      <c r="D2" s="30" t="s">
        <v>59</v>
      </c>
      <c r="E2" s="30" t="s">
        <v>60</v>
      </c>
      <c r="F2" s="30" t="s">
        <v>61</v>
      </c>
      <c r="G2" s="30" t="s">
        <v>70</v>
      </c>
      <c r="I2" s="30" t="s">
        <v>71</v>
      </c>
      <c r="K2" s="30" t="s">
        <v>72</v>
      </c>
      <c r="M2" s="30" t="s">
        <v>73</v>
      </c>
      <c r="O2" s="30" t="s">
        <v>74</v>
      </c>
    </row>
    <row r="3" spans="1:15" x14ac:dyDescent="0.15">
      <c r="A3" s="30">
        <v>2</v>
      </c>
      <c r="B3" s="30">
        <v>2</v>
      </c>
      <c r="C3" s="30">
        <v>1.95</v>
      </c>
      <c r="D3" s="30">
        <v>1800</v>
      </c>
      <c r="E3" s="30">
        <v>500</v>
      </c>
      <c r="F3" s="30">
        <v>100</v>
      </c>
      <c r="G3" s="30">
        <v>560</v>
      </c>
      <c r="I3" s="30">
        <v>357</v>
      </c>
      <c r="K3" s="30">
        <v>442</v>
      </c>
      <c r="M3" s="30">
        <v>266</v>
      </c>
      <c r="O3" s="30">
        <v>354</v>
      </c>
    </row>
    <row r="4" spans="1:15" x14ac:dyDescent="0.15">
      <c r="A4" s="30">
        <v>6</v>
      </c>
      <c r="B4" s="30">
        <v>6</v>
      </c>
      <c r="C4" s="30">
        <v>2.1</v>
      </c>
      <c r="D4" s="30">
        <v>2300</v>
      </c>
      <c r="E4" s="30">
        <v>900</v>
      </c>
      <c r="F4" s="30">
        <v>180</v>
      </c>
      <c r="G4" s="30">
        <v>840</v>
      </c>
      <c r="I4" s="30">
        <v>1289</v>
      </c>
      <c r="K4" s="30">
        <v>1704</v>
      </c>
      <c r="M4" s="30">
        <v>1197</v>
      </c>
      <c r="O4" s="30">
        <v>265</v>
      </c>
    </row>
    <row r="5" spans="1:15" x14ac:dyDescent="0.15">
      <c r="A5" s="30">
        <v>9</v>
      </c>
      <c r="B5" s="30">
        <v>9</v>
      </c>
      <c r="C5" s="30">
        <v>2.25</v>
      </c>
      <c r="D5" s="30">
        <v>3000</v>
      </c>
      <c r="E5" s="30">
        <v>1500</v>
      </c>
      <c r="F5" s="30">
        <v>300</v>
      </c>
      <c r="G5" s="30">
        <v>1164</v>
      </c>
      <c r="I5" s="30">
        <v>1821</v>
      </c>
      <c r="K5" s="30">
        <v>1704</v>
      </c>
      <c r="M5" s="30">
        <v>1950</v>
      </c>
      <c r="O5" s="30">
        <v>265</v>
      </c>
    </row>
    <row r="6" spans="1:15" x14ac:dyDescent="0.15">
      <c r="A6" s="30">
        <v>14</v>
      </c>
      <c r="B6" s="30">
        <v>14</v>
      </c>
      <c r="C6" s="30">
        <v>2.65</v>
      </c>
      <c r="D6" s="30">
        <v>5500</v>
      </c>
      <c r="E6" s="30">
        <v>3200</v>
      </c>
      <c r="F6" s="30">
        <v>400</v>
      </c>
      <c r="G6" s="30">
        <v>5753</v>
      </c>
      <c r="I6" s="30">
        <v>3286</v>
      </c>
      <c r="K6" s="30">
        <v>2561</v>
      </c>
      <c r="M6" s="30">
        <v>3333</v>
      </c>
      <c r="O6" s="30">
        <v>5951</v>
      </c>
    </row>
    <row r="7" spans="1:15" x14ac:dyDescent="0.15">
      <c r="A7" s="30">
        <v>15</v>
      </c>
      <c r="B7" s="30">
        <v>15</v>
      </c>
      <c r="C7" s="30">
        <v>1.7</v>
      </c>
      <c r="D7" s="30">
        <v>6000</v>
      </c>
      <c r="E7" s="30">
        <v>3530</v>
      </c>
      <c r="F7" s="30">
        <v>400</v>
      </c>
      <c r="G7" s="30">
        <v>12476</v>
      </c>
      <c r="I7" s="30">
        <v>10128</v>
      </c>
      <c r="K7" s="30">
        <v>9615</v>
      </c>
      <c r="M7" s="30">
        <v>10119</v>
      </c>
      <c r="O7" s="30">
        <v>10253</v>
      </c>
    </row>
    <row r="8" spans="1:15" x14ac:dyDescent="0.15">
      <c r="A8" s="30">
        <v>16</v>
      </c>
      <c r="B8" s="30">
        <v>16</v>
      </c>
      <c r="C8" s="30">
        <v>1.8</v>
      </c>
      <c r="D8" s="30">
        <v>6700</v>
      </c>
      <c r="E8" s="30">
        <v>3940</v>
      </c>
      <c r="F8" s="30">
        <v>400</v>
      </c>
      <c r="G8" s="30">
        <v>11805</v>
      </c>
      <c r="I8" s="30">
        <v>0</v>
      </c>
      <c r="K8" s="30">
        <v>9641</v>
      </c>
      <c r="M8" s="30">
        <v>2046</v>
      </c>
      <c r="O8" s="30">
        <v>14556</v>
      </c>
    </row>
    <row r="9" spans="1:15" x14ac:dyDescent="0.15">
      <c r="A9" s="30">
        <v>17</v>
      </c>
      <c r="B9" s="30">
        <v>17</v>
      </c>
      <c r="C9" s="30">
        <v>3.2</v>
      </c>
      <c r="D9" s="30">
        <v>7800</v>
      </c>
      <c r="E9" s="30">
        <v>4600</v>
      </c>
      <c r="F9" s="30">
        <v>500</v>
      </c>
      <c r="G9" s="30">
        <v>0</v>
      </c>
      <c r="I9" s="30">
        <v>0</v>
      </c>
      <c r="K9" s="30">
        <v>0</v>
      </c>
      <c r="M9" s="30">
        <v>0</v>
      </c>
      <c r="O9" s="30">
        <v>1377</v>
      </c>
    </row>
    <row r="10" spans="1:15" x14ac:dyDescent="0.15">
      <c r="A10" s="30">
        <v>18</v>
      </c>
      <c r="B10" s="30">
        <v>18</v>
      </c>
      <c r="C10" s="30">
        <v>2.4</v>
      </c>
      <c r="D10" s="30">
        <v>5000</v>
      </c>
      <c r="E10" s="30">
        <v>2900</v>
      </c>
      <c r="F10" s="30">
        <v>200</v>
      </c>
      <c r="G10" s="30">
        <v>3004</v>
      </c>
      <c r="I10" s="30">
        <v>2599</v>
      </c>
      <c r="K10" s="30">
        <v>3256</v>
      </c>
      <c r="M10" s="30">
        <v>3063</v>
      </c>
      <c r="O10" s="30">
        <v>3112</v>
      </c>
    </row>
    <row r="11" spans="1:15" x14ac:dyDescent="0.15">
      <c r="A11" s="30">
        <v>19</v>
      </c>
      <c r="B11" s="30">
        <v>19</v>
      </c>
      <c r="C11" s="30">
        <v>2.9</v>
      </c>
      <c r="D11" s="30">
        <v>6800</v>
      </c>
      <c r="E11" s="30">
        <v>4000</v>
      </c>
      <c r="F11" s="30">
        <v>300</v>
      </c>
      <c r="G11" s="30">
        <v>5705</v>
      </c>
      <c r="I11" s="30">
        <v>8307</v>
      </c>
      <c r="K11" s="30">
        <v>4231</v>
      </c>
      <c r="M11" s="30">
        <v>5967</v>
      </c>
      <c r="O11" s="30">
        <v>4903</v>
      </c>
    </row>
    <row r="12" spans="1:15" x14ac:dyDescent="0.15">
      <c r="A12" s="30">
        <v>20</v>
      </c>
      <c r="B12" s="30">
        <v>20</v>
      </c>
      <c r="C12" s="30">
        <v>3.2</v>
      </c>
      <c r="D12" s="30">
        <v>8000</v>
      </c>
      <c r="E12" s="30">
        <v>4700</v>
      </c>
      <c r="F12" s="30">
        <v>500</v>
      </c>
      <c r="G12" s="30">
        <v>-41308</v>
      </c>
      <c r="I12" s="30">
        <v>-27786</v>
      </c>
      <c r="K12" s="30">
        <v>-33153</v>
      </c>
      <c r="M12" s="30">
        <v>-27941</v>
      </c>
      <c r="O12" s="30">
        <v>-41036</v>
      </c>
    </row>
    <row r="18" spans="1:16" x14ac:dyDescent="0.15">
      <c r="A18" s="30"/>
      <c r="B18" s="30"/>
      <c r="C18" s="30"/>
      <c r="D18" s="30"/>
      <c r="E18" s="30"/>
      <c r="F18" s="30"/>
      <c r="G18" s="30" t="s">
        <v>65</v>
      </c>
      <c r="I18" s="30" t="s">
        <v>66</v>
      </c>
      <c r="K18" s="30" t="s">
        <v>67</v>
      </c>
      <c r="M18" s="30" t="s">
        <v>68</v>
      </c>
      <c r="O18" s="30" t="s">
        <v>69</v>
      </c>
    </row>
    <row r="19" spans="1:16" x14ac:dyDescent="0.15">
      <c r="A19" s="30" t="s">
        <v>57</v>
      </c>
      <c r="B19" s="30" t="s">
        <v>29</v>
      </c>
      <c r="C19" s="30" t="s">
        <v>58</v>
      </c>
      <c r="D19" s="30" t="s">
        <v>59</v>
      </c>
      <c r="E19" s="31" t="s">
        <v>60</v>
      </c>
      <c r="F19" s="30" t="s">
        <v>61</v>
      </c>
      <c r="G19" s="30" t="s">
        <v>70</v>
      </c>
      <c r="I19" s="30" t="s">
        <v>71</v>
      </c>
      <c r="K19" s="30" t="s">
        <v>72</v>
      </c>
      <c r="M19" s="30" t="s">
        <v>73</v>
      </c>
      <c r="O19" s="30" t="s">
        <v>74</v>
      </c>
    </row>
    <row r="20" spans="1:16" x14ac:dyDescent="0.15">
      <c r="A20" s="30">
        <v>2</v>
      </c>
      <c r="B20" s="30">
        <v>2</v>
      </c>
      <c r="C20" s="30">
        <v>1.95</v>
      </c>
      <c r="D20" s="30">
        <v>1800</v>
      </c>
      <c r="E20" s="31">
        <v>500</v>
      </c>
      <c r="F20" s="30">
        <v>100</v>
      </c>
      <c r="G20" s="30">
        <v>560</v>
      </c>
      <c r="H20" s="30">
        <v>0</v>
      </c>
      <c r="I20" s="30">
        <v>357</v>
      </c>
      <c r="J20" s="30">
        <v>0</v>
      </c>
      <c r="K20" s="30">
        <v>442</v>
      </c>
      <c r="L20" s="30">
        <v>0</v>
      </c>
      <c r="M20" s="30">
        <v>266</v>
      </c>
      <c r="N20" s="30">
        <v>0</v>
      </c>
      <c r="O20" s="30">
        <v>354</v>
      </c>
      <c r="P20">
        <v>0</v>
      </c>
    </row>
    <row r="21" spans="1:16" x14ac:dyDescent="0.15">
      <c r="A21" s="30">
        <v>6</v>
      </c>
      <c r="B21" s="30">
        <v>6</v>
      </c>
      <c r="C21" s="30">
        <v>2.1</v>
      </c>
      <c r="D21" s="30">
        <v>2300</v>
      </c>
      <c r="E21" s="31">
        <v>900</v>
      </c>
      <c r="F21" s="30">
        <v>180</v>
      </c>
      <c r="G21" s="30">
        <v>840</v>
      </c>
      <c r="H21" s="30">
        <f>H20+G20</f>
        <v>560</v>
      </c>
      <c r="I21" s="30">
        <v>1289</v>
      </c>
      <c r="J21" s="30">
        <f>J20+I20</f>
        <v>357</v>
      </c>
      <c r="K21" s="30">
        <v>1704</v>
      </c>
      <c r="L21" s="30">
        <f>L20+K20</f>
        <v>442</v>
      </c>
      <c r="M21" s="30">
        <v>1197</v>
      </c>
      <c r="N21" s="30">
        <f>N20+M20</f>
        <v>266</v>
      </c>
      <c r="O21" s="30">
        <v>265</v>
      </c>
      <c r="P21">
        <f>P20+O20</f>
        <v>354</v>
      </c>
    </row>
    <row r="22" spans="1:16" x14ac:dyDescent="0.15">
      <c r="A22" s="30">
        <v>9</v>
      </c>
      <c r="B22" s="30">
        <v>9</v>
      </c>
      <c r="C22" s="30">
        <v>2.25</v>
      </c>
      <c r="D22" s="30">
        <v>3000</v>
      </c>
      <c r="E22" s="31">
        <v>1500</v>
      </c>
      <c r="F22" s="30">
        <v>300</v>
      </c>
      <c r="G22" s="30">
        <v>1164</v>
      </c>
      <c r="H22" s="30">
        <f>H21+G21</f>
        <v>1400</v>
      </c>
      <c r="I22" s="30">
        <v>1821</v>
      </c>
      <c r="J22" s="30">
        <f t="shared" ref="J22:J28" si="0">J21+I21</f>
        <v>1646</v>
      </c>
      <c r="K22" s="30">
        <v>1704</v>
      </c>
      <c r="L22" s="30">
        <f t="shared" ref="L22:L28" si="1">L21+K21</f>
        <v>2146</v>
      </c>
      <c r="M22" s="30">
        <v>1950</v>
      </c>
      <c r="N22" s="30">
        <f t="shared" ref="N22:N28" si="2">N21+M21</f>
        <v>1463</v>
      </c>
      <c r="O22" s="30">
        <v>265</v>
      </c>
      <c r="P22" s="30">
        <f t="shared" ref="P22:P28" si="3">P21+O21</f>
        <v>619</v>
      </c>
    </row>
    <row r="23" spans="1:16" x14ac:dyDescent="0.15">
      <c r="A23" s="30">
        <v>14</v>
      </c>
      <c r="B23" s="30">
        <v>14</v>
      </c>
      <c r="C23" s="30">
        <v>2.65</v>
      </c>
      <c r="D23" s="30">
        <v>5500</v>
      </c>
      <c r="E23" s="31">
        <v>3200</v>
      </c>
      <c r="F23" s="30">
        <v>400</v>
      </c>
      <c r="G23" s="30">
        <v>5753</v>
      </c>
      <c r="H23" s="30">
        <f>H22+G22</f>
        <v>2564</v>
      </c>
      <c r="I23" s="30">
        <v>3286</v>
      </c>
      <c r="J23" s="30">
        <f t="shared" si="0"/>
        <v>3467</v>
      </c>
      <c r="K23" s="30">
        <v>2561</v>
      </c>
      <c r="L23" s="30">
        <f t="shared" si="1"/>
        <v>3850</v>
      </c>
      <c r="M23" s="30">
        <v>3333</v>
      </c>
      <c r="N23" s="30">
        <f t="shared" si="2"/>
        <v>3413</v>
      </c>
      <c r="O23" s="30">
        <v>5951</v>
      </c>
      <c r="P23" s="30">
        <f t="shared" si="3"/>
        <v>884</v>
      </c>
    </row>
    <row r="24" spans="1:16" x14ac:dyDescent="0.15">
      <c r="A24" s="30">
        <v>15</v>
      </c>
      <c r="B24" s="30">
        <v>15</v>
      </c>
      <c r="C24" s="30">
        <v>1.7</v>
      </c>
      <c r="D24" s="30">
        <v>6000</v>
      </c>
      <c r="E24" s="31">
        <v>3530</v>
      </c>
      <c r="F24" s="30">
        <v>400</v>
      </c>
      <c r="G24" s="30">
        <v>12476</v>
      </c>
      <c r="H24" s="30">
        <f t="shared" ref="H24:H27" si="4">H23+G23</f>
        <v>8317</v>
      </c>
      <c r="I24" s="30">
        <f>I7+I10</f>
        <v>12727</v>
      </c>
      <c r="J24" s="30">
        <f t="shared" si="0"/>
        <v>6753</v>
      </c>
      <c r="K24" s="30">
        <v>9615</v>
      </c>
      <c r="L24" s="30">
        <f t="shared" si="1"/>
        <v>6411</v>
      </c>
      <c r="M24" s="30">
        <v>10119</v>
      </c>
      <c r="N24" s="30">
        <f t="shared" si="2"/>
        <v>6746</v>
      </c>
      <c r="O24" s="30">
        <v>10253</v>
      </c>
      <c r="P24" s="30">
        <f t="shared" si="3"/>
        <v>6835</v>
      </c>
    </row>
    <row r="25" spans="1:16" s="29" customFormat="1" x14ac:dyDescent="0.15">
      <c r="A25" s="29">
        <v>16</v>
      </c>
      <c r="B25" s="29">
        <v>16</v>
      </c>
      <c r="C25" s="29">
        <v>1.8</v>
      </c>
      <c r="D25" s="29">
        <v>6700</v>
      </c>
      <c r="E25" s="31">
        <v>3940</v>
      </c>
      <c r="F25" s="29">
        <v>400</v>
      </c>
      <c r="G25" s="29">
        <f>G8+G10</f>
        <v>14809</v>
      </c>
      <c r="H25" s="30">
        <f t="shared" si="4"/>
        <v>20793</v>
      </c>
      <c r="I25" s="29">
        <v>0</v>
      </c>
      <c r="J25" s="30">
        <f t="shared" si="0"/>
        <v>19480</v>
      </c>
      <c r="K25" s="29">
        <f>K8+K10</f>
        <v>12897</v>
      </c>
      <c r="L25" s="30">
        <f t="shared" si="1"/>
        <v>16026</v>
      </c>
      <c r="M25" s="29">
        <f>M8+M10</f>
        <v>5109</v>
      </c>
      <c r="N25" s="30">
        <f t="shared" si="2"/>
        <v>16865</v>
      </c>
      <c r="O25" s="29">
        <v>14556</v>
      </c>
      <c r="P25" s="30">
        <f t="shared" si="3"/>
        <v>17088</v>
      </c>
    </row>
    <row r="26" spans="1:16" x14ac:dyDescent="0.15">
      <c r="A26" s="30">
        <v>17</v>
      </c>
      <c r="B26" s="30">
        <v>17</v>
      </c>
      <c r="C26" s="30">
        <v>3.2</v>
      </c>
      <c r="D26" s="30">
        <v>7800</v>
      </c>
      <c r="E26" s="31">
        <v>4600</v>
      </c>
      <c r="F26" s="30">
        <v>500</v>
      </c>
      <c r="G26" s="30">
        <v>0</v>
      </c>
      <c r="H26" s="30">
        <f t="shared" si="4"/>
        <v>35602</v>
      </c>
      <c r="I26" s="30">
        <v>0</v>
      </c>
      <c r="J26" s="30">
        <f t="shared" si="0"/>
        <v>19480</v>
      </c>
      <c r="K26" s="30">
        <v>0</v>
      </c>
      <c r="L26" s="30">
        <f t="shared" si="1"/>
        <v>28923</v>
      </c>
      <c r="M26" s="30">
        <v>0</v>
      </c>
      <c r="N26" s="30">
        <f t="shared" si="2"/>
        <v>21974</v>
      </c>
      <c r="O26" s="30">
        <f>O9+O10+O11</f>
        <v>9392</v>
      </c>
      <c r="P26" s="30">
        <f t="shared" si="3"/>
        <v>31644</v>
      </c>
    </row>
    <row r="27" spans="1:16" x14ac:dyDescent="0.15">
      <c r="A27" s="30">
        <v>19</v>
      </c>
      <c r="B27" s="30">
        <v>19</v>
      </c>
      <c r="C27" s="30">
        <v>2.9</v>
      </c>
      <c r="D27" s="30">
        <v>6800</v>
      </c>
      <c r="E27" s="31">
        <v>4000</v>
      </c>
      <c r="F27" s="30">
        <v>300</v>
      </c>
      <c r="G27" s="30">
        <v>5705</v>
      </c>
      <c r="H27" s="30">
        <f t="shared" si="4"/>
        <v>35602</v>
      </c>
      <c r="I27" s="30">
        <v>8307</v>
      </c>
      <c r="J27" s="30">
        <f t="shared" si="0"/>
        <v>19480</v>
      </c>
      <c r="K27" s="30">
        <v>4231</v>
      </c>
      <c r="L27" s="30">
        <f t="shared" si="1"/>
        <v>28923</v>
      </c>
      <c r="M27" s="30">
        <v>5967</v>
      </c>
      <c r="N27" s="30">
        <f t="shared" si="2"/>
        <v>21974</v>
      </c>
      <c r="O27" s="30">
        <v>0</v>
      </c>
      <c r="P27" s="30">
        <f t="shared" si="3"/>
        <v>41036</v>
      </c>
    </row>
    <row r="28" spans="1:16" x14ac:dyDescent="0.15">
      <c r="A28" s="30">
        <v>20</v>
      </c>
      <c r="B28" s="30">
        <v>20</v>
      </c>
      <c r="C28" s="30">
        <v>3.2</v>
      </c>
      <c r="D28" s="30">
        <v>8000</v>
      </c>
      <c r="E28" s="31">
        <v>4700</v>
      </c>
      <c r="F28" s="30">
        <v>500</v>
      </c>
      <c r="G28" s="30">
        <v>-41308</v>
      </c>
      <c r="H28" s="30">
        <f>H27+G27</f>
        <v>41307</v>
      </c>
      <c r="I28" s="30">
        <v>-27786</v>
      </c>
      <c r="J28" s="30">
        <f t="shared" si="0"/>
        <v>27787</v>
      </c>
      <c r="K28" s="30">
        <v>-33153</v>
      </c>
      <c r="L28" s="30">
        <f t="shared" si="1"/>
        <v>33154</v>
      </c>
      <c r="M28" s="30">
        <v>-27941</v>
      </c>
      <c r="N28" s="30">
        <f t="shared" si="2"/>
        <v>27941</v>
      </c>
      <c r="O28" s="30">
        <v>-41036</v>
      </c>
      <c r="P28" s="30">
        <f t="shared" si="3"/>
        <v>41036</v>
      </c>
    </row>
    <row r="32" spans="1:16" x14ac:dyDescent="0.15">
      <c r="A32" s="26"/>
      <c r="B32" s="26"/>
      <c r="C32" s="26"/>
      <c r="D32" s="26"/>
      <c r="E32" s="26"/>
      <c r="F32" s="26"/>
      <c r="G32" s="26" t="s">
        <v>82</v>
      </c>
      <c r="H32" s="26"/>
      <c r="I32" s="26" t="s">
        <v>84</v>
      </c>
      <c r="J32" s="26"/>
      <c r="K32" s="26" t="s">
        <v>86</v>
      </c>
      <c r="L32" s="26"/>
      <c r="M32" s="26" t="s">
        <v>88</v>
      </c>
      <c r="N32" s="26"/>
      <c r="O32" s="26" t="s">
        <v>90</v>
      </c>
      <c r="P32" s="26"/>
    </row>
    <row r="33" spans="1:16" x14ac:dyDescent="0.15">
      <c r="A33" s="26" t="s">
        <v>57</v>
      </c>
      <c r="B33" s="26" t="s">
        <v>29</v>
      </c>
      <c r="C33" s="26" t="s">
        <v>58</v>
      </c>
      <c r="D33" s="26" t="s">
        <v>59</v>
      </c>
      <c r="E33" s="26" t="s">
        <v>60</v>
      </c>
      <c r="F33" s="26" t="s">
        <v>61</v>
      </c>
      <c r="G33" s="26" t="s">
        <v>81</v>
      </c>
      <c r="H33" s="26"/>
      <c r="I33" s="26" t="s">
        <v>83</v>
      </c>
      <c r="J33" s="26"/>
      <c r="K33" s="26" t="s">
        <v>85</v>
      </c>
      <c r="L33" s="26"/>
      <c r="M33" s="26" t="s">
        <v>87</v>
      </c>
      <c r="N33" s="26"/>
      <c r="O33" s="26" t="s">
        <v>89</v>
      </c>
      <c r="P33" s="26"/>
    </row>
    <row r="34" spans="1:16" x14ac:dyDescent="0.15">
      <c r="A34" s="26">
        <v>2</v>
      </c>
      <c r="B34" s="26">
        <v>2</v>
      </c>
      <c r="C34" s="26">
        <v>1.95</v>
      </c>
      <c r="D34" s="26">
        <v>1800</v>
      </c>
      <c r="E34" s="26">
        <v>500</v>
      </c>
      <c r="F34" s="26">
        <v>100</v>
      </c>
      <c r="G34" s="26">
        <v>560</v>
      </c>
      <c r="H34" s="26">
        <v>0</v>
      </c>
      <c r="I34" s="26">
        <v>357</v>
      </c>
      <c r="J34" s="26">
        <v>0</v>
      </c>
      <c r="K34" s="26">
        <v>442</v>
      </c>
      <c r="L34" s="26">
        <v>0</v>
      </c>
      <c r="M34" s="26">
        <v>266</v>
      </c>
      <c r="N34" s="26">
        <v>0</v>
      </c>
      <c r="O34" s="26">
        <v>354</v>
      </c>
      <c r="P34" s="26">
        <v>0</v>
      </c>
    </row>
    <row r="35" spans="1:16" x14ac:dyDescent="0.15">
      <c r="A35" s="26">
        <v>6</v>
      </c>
      <c r="B35" s="26">
        <v>6</v>
      </c>
      <c r="C35" s="26">
        <v>2.1</v>
      </c>
      <c r="D35" s="26">
        <v>2300</v>
      </c>
      <c r="E35" s="26">
        <v>900</v>
      </c>
      <c r="F35" s="26">
        <v>180</v>
      </c>
      <c r="G35" s="26">
        <v>840</v>
      </c>
      <c r="H35" s="26">
        <v>560</v>
      </c>
      <c r="I35" s="26">
        <v>1289</v>
      </c>
      <c r="J35" s="26">
        <v>357</v>
      </c>
      <c r="K35" s="26">
        <v>1704</v>
      </c>
      <c r="L35" s="26">
        <v>442</v>
      </c>
      <c r="M35" s="26">
        <v>1197</v>
      </c>
      <c r="N35" s="26">
        <v>266</v>
      </c>
      <c r="O35" s="26">
        <v>265</v>
      </c>
      <c r="P35" s="26">
        <v>354</v>
      </c>
    </row>
    <row r="36" spans="1:16" x14ac:dyDescent="0.15">
      <c r="A36" s="26">
        <v>9</v>
      </c>
      <c r="B36" s="26">
        <v>9</v>
      </c>
      <c r="C36" s="26">
        <v>2.25</v>
      </c>
      <c r="D36" s="26">
        <v>3000</v>
      </c>
      <c r="E36" s="26">
        <v>1500</v>
      </c>
      <c r="F36" s="26">
        <v>300</v>
      </c>
      <c r="G36" s="26">
        <v>1164</v>
      </c>
      <c r="H36" s="26">
        <v>1400</v>
      </c>
      <c r="I36" s="26">
        <v>1821</v>
      </c>
      <c r="J36" s="26">
        <v>1646</v>
      </c>
      <c r="K36" s="26">
        <v>1704</v>
      </c>
      <c r="L36" s="26">
        <v>2146</v>
      </c>
      <c r="M36" s="26">
        <v>1950</v>
      </c>
      <c r="N36" s="26">
        <v>1463</v>
      </c>
      <c r="O36" s="26">
        <v>265</v>
      </c>
      <c r="P36" s="26">
        <v>619</v>
      </c>
    </row>
    <row r="37" spans="1:16" x14ac:dyDescent="0.15">
      <c r="A37" s="26">
        <v>14</v>
      </c>
      <c r="B37" s="26">
        <v>14</v>
      </c>
      <c r="C37" s="26">
        <v>2.65</v>
      </c>
      <c r="D37" s="26">
        <v>5500</v>
      </c>
      <c r="E37" s="26">
        <v>3200</v>
      </c>
      <c r="F37" s="26">
        <v>400</v>
      </c>
      <c r="G37" s="26">
        <v>5753</v>
      </c>
      <c r="H37" s="26">
        <v>2564</v>
      </c>
      <c r="I37" s="26">
        <v>3286</v>
      </c>
      <c r="J37" s="26">
        <v>3467</v>
      </c>
      <c r="K37" s="26">
        <v>2561</v>
      </c>
      <c r="L37" s="26">
        <v>3850</v>
      </c>
      <c r="M37" s="26">
        <v>3333</v>
      </c>
      <c r="N37" s="26">
        <v>3413</v>
      </c>
      <c r="O37" s="26">
        <v>5951</v>
      </c>
      <c r="P37" s="26">
        <v>884</v>
      </c>
    </row>
    <row r="38" spans="1:16" x14ac:dyDescent="0.15">
      <c r="A38" s="26">
        <v>15</v>
      </c>
      <c r="B38" s="26">
        <v>15</v>
      </c>
      <c r="C38" s="26">
        <v>1.7</v>
      </c>
      <c r="D38" s="26">
        <v>6000</v>
      </c>
      <c r="E38" s="26">
        <v>3530</v>
      </c>
      <c r="F38" s="26">
        <v>400</v>
      </c>
      <c r="G38" s="26">
        <v>12476</v>
      </c>
      <c r="H38" s="26">
        <v>8317</v>
      </c>
      <c r="I38" s="26">
        <v>12727</v>
      </c>
      <c r="J38" s="26">
        <v>6753</v>
      </c>
      <c r="K38" s="26">
        <v>9615</v>
      </c>
      <c r="L38" s="26">
        <v>6411</v>
      </c>
      <c r="M38" s="26">
        <v>10119</v>
      </c>
      <c r="N38" s="26">
        <v>6746</v>
      </c>
      <c r="O38" s="26">
        <v>10253</v>
      </c>
      <c r="P38" s="26">
        <v>6835</v>
      </c>
    </row>
    <row r="39" spans="1:16" x14ac:dyDescent="0.15">
      <c r="A39" s="26">
        <v>16</v>
      </c>
      <c r="B39" s="26">
        <v>16</v>
      </c>
      <c r="C39" s="26">
        <v>1.8</v>
      </c>
      <c r="D39" s="26">
        <v>6700</v>
      </c>
      <c r="E39" s="26">
        <v>3940</v>
      </c>
      <c r="F39" s="26">
        <v>400</v>
      </c>
      <c r="G39" s="26">
        <v>14809</v>
      </c>
      <c r="H39" s="26">
        <v>20793</v>
      </c>
      <c r="I39" s="26">
        <v>0</v>
      </c>
      <c r="J39" s="26" t="s">
        <v>78</v>
      </c>
      <c r="K39" s="26">
        <v>12897</v>
      </c>
      <c r="L39" s="26">
        <v>16026</v>
      </c>
      <c r="M39" s="26">
        <v>5109</v>
      </c>
      <c r="N39" s="26">
        <v>16865</v>
      </c>
      <c r="O39" s="26">
        <v>14556</v>
      </c>
      <c r="P39" s="26">
        <v>17088</v>
      </c>
    </row>
    <row r="40" spans="1:16" x14ac:dyDescent="0.15">
      <c r="A40" s="26">
        <v>17</v>
      </c>
      <c r="B40" s="26">
        <v>17</v>
      </c>
      <c r="C40" s="26">
        <v>3.2</v>
      </c>
      <c r="D40" s="26">
        <v>7800</v>
      </c>
      <c r="E40" s="26">
        <v>4600</v>
      </c>
      <c r="F40" s="26">
        <v>500</v>
      </c>
      <c r="G40" s="26">
        <v>0</v>
      </c>
      <c r="H40" s="26" t="s">
        <v>78</v>
      </c>
      <c r="I40" s="26">
        <v>0</v>
      </c>
      <c r="J40" s="26" t="s">
        <v>79</v>
      </c>
      <c r="K40" s="26">
        <v>0</v>
      </c>
      <c r="L40" s="26" t="s">
        <v>78</v>
      </c>
      <c r="M40" s="26">
        <v>0</v>
      </c>
      <c r="N40" s="26" t="s">
        <v>78</v>
      </c>
      <c r="O40" s="26">
        <v>9392</v>
      </c>
      <c r="P40" s="26">
        <v>31644</v>
      </c>
    </row>
    <row r="41" spans="1:16" x14ac:dyDescent="0.15">
      <c r="A41" s="26">
        <v>19</v>
      </c>
      <c r="B41" s="26">
        <v>19</v>
      </c>
      <c r="C41" s="26">
        <v>2.9</v>
      </c>
      <c r="D41" s="26">
        <v>6800</v>
      </c>
      <c r="E41" s="26">
        <v>4000</v>
      </c>
      <c r="F41" s="26">
        <v>300</v>
      </c>
      <c r="G41" s="26">
        <v>5705</v>
      </c>
      <c r="H41" s="26">
        <v>35602</v>
      </c>
      <c r="I41" s="26">
        <v>8307</v>
      </c>
      <c r="J41" s="26">
        <v>19480</v>
      </c>
      <c r="K41" s="26">
        <v>4231</v>
      </c>
      <c r="L41" s="26">
        <v>28923</v>
      </c>
      <c r="M41" s="26">
        <v>5967</v>
      </c>
      <c r="N41" s="26">
        <v>21974</v>
      </c>
      <c r="O41" s="26">
        <v>0</v>
      </c>
      <c r="P41" s="26" t="s">
        <v>78</v>
      </c>
    </row>
    <row r="42" spans="1:16" x14ac:dyDescent="0.15">
      <c r="A42" s="26">
        <v>20</v>
      </c>
      <c r="B42" s="26">
        <v>20</v>
      </c>
      <c r="C42" s="26">
        <v>3.2</v>
      </c>
      <c r="D42" s="26">
        <v>8000</v>
      </c>
      <c r="E42" s="26">
        <v>4700</v>
      </c>
      <c r="F42" s="26">
        <v>500</v>
      </c>
      <c r="G42" s="26" t="s">
        <v>80</v>
      </c>
      <c r="H42" s="26">
        <v>41307</v>
      </c>
      <c r="I42" s="26" t="s">
        <v>75</v>
      </c>
      <c r="J42" s="26">
        <v>27787</v>
      </c>
      <c r="K42" s="26" t="s">
        <v>76</v>
      </c>
      <c r="L42" s="26">
        <v>33154</v>
      </c>
      <c r="M42" s="26" t="s">
        <v>77</v>
      </c>
      <c r="N42" s="26">
        <v>27941</v>
      </c>
      <c r="O42" s="26" t="s">
        <v>75</v>
      </c>
      <c r="P42" s="26">
        <v>41036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2013-12-09T11:41:56Z</dcterms:modified>
</cp:coreProperties>
</file>