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5430" yWindow="375" windowWidth="19320" windowHeight="12090"/>
  </bookViews>
  <sheets>
    <sheet name="計算用接続表層地盤" sheetId="1" r:id="rId1"/>
    <sheet name="memo" sheetId="2" r:id="rId2"/>
    <sheet name="Sheet3" sheetId="3" r:id="rId3"/>
  </sheets>
  <calcPr calcId="124519"/>
</workbook>
</file>

<file path=xl/calcChain.xml><?xml version="1.0" encoding="utf-8"?>
<calcChain xmlns="http://schemas.openxmlformats.org/spreadsheetml/2006/main">
  <c r="K75" i="1"/>
  <c r="Z39" l="1"/>
  <c r="Z40" s="1"/>
  <c r="Z41" s="1"/>
  <c r="Z42" s="1"/>
  <c r="Z43" s="1"/>
  <c r="Z44" s="1"/>
  <c r="Z45" s="1"/>
  <c r="Z46" s="1"/>
  <c r="Z47" s="1"/>
  <c r="Z48" s="1"/>
  <c r="U39"/>
  <c r="U40" s="1"/>
  <c r="U41" s="1"/>
  <c r="U42" s="1"/>
  <c r="U43" s="1"/>
  <c r="P39"/>
  <c r="P40" s="1"/>
  <c r="P41" s="1"/>
  <c r="P42" s="1"/>
  <c r="P43" s="1"/>
  <c r="P44" s="1"/>
  <c r="P45" s="1"/>
  <c r="P46" s="1"/>
  <c r="P47" s="1"/>
  <c r="P48" s="1"/>
  <c r="P49" s="1"/>
  <c r="P50" s="1"/>
  <c r="K39"/>
  <c r="K40" s="1"/>
  <c r="K41" s="1"/>
  <c r="K42" s="1"/>
  <c r="K43" s="1"/>
  <c r="F39"/>
  <c r="F40" s="1"/>
  <c r="F41" s="1"/>
  <c r="F42" s="1"/>
  <c r="F43" s="1"/>
  <c r="F44" s="1"/>
  <c r="F45" s="1"/>
  <c r="F46" s="1"/>
  <c r="F47" s="1"/>
  <c r="F48" s="1"/>
  <c r="T31"/>
  <c r="T30"/>
</calcChain>
</file>

<file path=xl/sharedStrings.xml><?xml version="1.0" encoding="utf-8"?>
<sst xmlns="http://schemas.openxmlformats.org/spreadsheetml/2006/main" count="214" uniqueCount="51">
  <si>
    <t>白井(chb003)</t>
    <rPh sb="0" eb="2">
      <t>シライ</t>
    </rPh>
    <phoneticPr fontId="5"/>
  </si>
  <si>
    <t>佐倉(chb007)</t>
    <rPh sb="0" eb="2">
      <t>サクラ</t>
    </rPh>
    <phoneticPr fontId="5"/>
  </si>
  <si>
    <t>浦安(chb008)</t>
    <rPh sb="0" eb="2">
      <t>ウラヤス</t>
    </rPh>
    <phoneticPr fontId="5"/>
  </si>
  <si>
    <t>千葉(chb009)</t>
    <rPh sb="0" eb="2">
      <t>チバ</t>
    </rPh>
    <phoneticPr fontId="5"/>
  </si>
  <si>
    <t>東金(chb012)</t>
    <rPh sb="0" eb="2">
      <t>トウガネ</t>
    </rPh>
    <phoneticPr fontId="5"/>
  </si>
  <si>
    <t>新宿(tky007)</t>
    <rPh sb="0" eb="2">
      <t>シンジュク</t>
    </rPh>
    <phoneticPr fontId="5"/>
  </si>
  <si>
    <t>川崎(kng001)</t>
    <rPh sb="0" eb="2">
      <t>カワサキ</t>
    </rPh>
    <phoneticPr fontId="5"/>
  </si>
  <si>
    <t>横浜(kng002)</t>
    <rPh sb="0" eb="2">
      <t>ヨコハマ</t>
    </rPh>
    <phoneticPr fontId="5"/>
  </si>
  <si>
    <t>二俣川(kng006)</t>
    <rPh sb="0" eb="2">
      <t>フタマタ</t>
    </rPh>
    <rPh sb="2" eb="3">
      <t>ガワ</t>
    </rPh>
    <phoneticPr fontId="5"/>
  </si>
  <si>
    <t>Vp(m/s)</t>
  </si>
  <si>
    <t>Vs(m/s)</t>
  </si>
  <si>
    <t>ρ(t/m3)</t>
  </si>
  <si>
    <t>層厚(m)</t>
    <rPh sb="0" eb="2">
      <t>ソウアツ</t>
    </rPh>
    <phoneticPr fontId="5"/>
  </si>
  <si>
    <t>上面深さ(m)</t>
    <rPh sb="0" eb="1">
      <t>ジョウ</t>
    </rPh>
    <rPh sb="1" eb="2">
      <t>メン</t>
    </rPh>
    <rPh sb="2" eb="3">
      <t>フカ</t>
    </rPh>
    <phoneticPr fontId="5"/>
  </si>
  <si>
    <t>上面深さ（ｍ）</t>
    <rPh sb="0" eb="1">
      <t>ジョウ</t>
    </rPh>
    <rPh sb="1" eb="2">
      <t>メン</t>
    </rPh>
    <rPh sb="2" eb="3">
      <t>フカ</t>
    </rPh>
    <phoneticPr fontId="5"/>
  </si>
  <si>
    <t>姉崎(chb014)</t>
    <rPh sb="0" eb="2">
      <t>アネザキ</t>
    </rPh>
    <phoneticPr fontId="5"/>
  </si>
  <si>
    <t>木更津(chb015)</t>
    <rPh sb="0" eb="3">
      <t>キサラヅ</t>
    </rPh>
    <phoneticPr fontId="5"/>
  </si>
  <si>
    <t>富津(chb022)</t>
    <rPh sb="0" eb="2">
      <t>フッツ</t>
    </rPh>
    <phoneticPr fontId="5"/>
  </si>
  <si>
    <t>稲毛(chb024)</t>
    <rPh sb="0" eb="2">
      <t>イナゲ</t>
    </rPh>
    <phoneticPr fontId="5"/>
  </si>
  <si>
    <t>取手(ibr016)</t>
    <rPh sb="0" eb="1">
      <t>ト</t>
    </rPh>
    <rPh sb="1" eb="2">
      <t>テ</t>
    </rPh>
    <phoneticPr fontId="5"/>
  </si>
  <si>
    <t>上面深さ(m)</t>
    <rPh sb="0" eb="1">
      <t>ジョウ</t>
    </rPh>
    <rPh sb="1" eb="2">
      <t>メン</t>
    </rPh>
    <rPh sb="2" eb="3">
      <t>フカ</t>
    </rPh>
    <phoneticPr fontId="1"/>
  </si>
  <si>
    <t>上面深さ(m)</t>
    <rPh sb="0" eb="3">
      <t>ジョウメンフカ</t>
    </rPh>
    <phoneticPr fontId="5"/>
  </si>
  <si>
    <t>KIK所沢(sith04)</t>
    <rPh sb="3" eb="5">
      <t>トコロザワ</t>
    </rPh>
    <phoneticPr fontId="5"/>
  </si>
  <si>
    <t>KIK横浜(kngh10)</t>
    <rPh sb="3" eb="5">
      <t>ヨコハマ</t>
    </rPh>
    <phoneticPr fontId="5"/>
  </si>
  <si>
    <t>KIK千葉(chbh10)</t>
  </si>
  <si>
    <t>KIK富津(chbh12)</t>
    <phoneticPr fontId="5"/>
  </si>
  <si>
    <t>KIK成田(chbh13)</t>
  </si>
  <si>
    <t>層厚(m)</t>
    <rPh sb="0" eb="2">
      <t>ソウアツ</t>
    </rPh>
    <phoneticPr fontId="6"/>
  </si>
  <si>
    <t>層厚(m)</t>
  </si>
  <si>
    <t>上面深さ(m)</t>
  </si>
  <si>
    <t>-</t>
  </si>
  <si>
    <t>光が丘(HPP)</t>
    <phoneticPr fontId="5"/>
  </si>
  <si>
    <t>芝浦（TSU）</t>
    <phoneticPr fontId="5"/>
  </si>
  <si>
    <t>松原（HMB）</t>
    <phoneticPr fontId="5"/>
  </si>
  <si>
    <t>お台場（SO1）</t>
    <phoneticPr fontId="5"/>
  </si>
  <si>
    <t>元住吉（URM）</t>
    <phoneticPr fontId="5"/>
  </si>
  <si>
    <t>Vp(m/s)</t>
    <phoneticPr fontId="5"/>
  </si>
  <si>
    <t>Vs(m/s)</t>
    <phoneticPr fontId="5"/>
  </si>
  <si>
    <r>
      <t>ρ(t/m</t>
    </r>
    <r>
      <rPr>
        <b/>
        <vertAlign val="superscript"/>
        <sz val="12"/>
        <color theme="1"/>
        <rFont val="HGPｺﾞｼｯｸE"/>
        <family val="3"/>
        <charset val="128"/>
      </rPr>
      <t>3</t>
    </r>
    <r>
      <rPr>
        <b/>
        <sz val="12"/>
        <color theme="1"/>
        <rFont val="HGPｺﾞｼｯｸE"/>
        <family val="3"/>
        <charset val="128"/>
      </rPr>
      <t>)</t>
    </r>
    <phoneticPr fontId="5"/>
  </si>
  <si>
    <t>建研（ANX）</t>
  </si>
  <si>
    <t>日本工業（NIT）</t>
  </si>
  <si>
    <t>-</t>
    <phoneticPr fontId="3"/>
  </si>
  <si>
    <t>K-net</t>
    <phoneticPr fontId="3"/>
  </si>
  <si>
    <t>KIK-net</t>
    <phoneticPr fontId="3"/>
  </si>
  <si>
    <t>全地点</t>
    <rPh sb="0" eb="1">
      <t>ゼン</t>
    </rPh>
    <rPh sb="1" eb="3">
      <t>チテン</t>
    </rPh>
    <phoneticPr fontId="3"/>
  </si>
  <si>
    <t>最下層以深は同物性が続く事とする</t>
    <rPh sb="0" eb="3">
      <t>サイカソウ</t>
    </rPh>
    <rPh sb="3" eb="5">
      <t>イシン</t>
    </rPh>
    <rPh sb="6" eb="7">
      <t>ドウ</t>
    </rPh>
    <rPh sb="7" eb="9">
      <t>ブッセイ</t>
    </rPh>
    <rPh sb="10" eb="11">
      <t>ツヅ</t>
    </rPh>
    <rPh sb="12" eb="13">
      <t>コト</t>
    </rPh>
    <phoneticPr fontId="3"/>
  </si>
  <si>
    <t>UR、建築研究所</t>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</si>
  <si>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に達していない場合、最下層を同地点における深部地盤の最表層に置き換え接続させることとする。（最下層の層厚が不明なため）</t>
    </r>
    <rPh sb="25" eb="28">
      <t>サイカソウ</t>
    </rPh>
    <rPh sb="45" eb="46">
      <t>オ</t>
    </rPh>
    <rPh sb="47" eb="48">
      <t>カ</t>
    </rPh>
    <rPh sb="61" eb="64">
      <t>サイカソウ</t>
    </rPh>
    <rPh sb="65" eb="66">
      <t>ソウ</t>
    </rPh>
    <rPh sb="66" eb="67">
      <t>アツ</t>
    </rPh>
    <rPh sb="68" eb="70">
      <t>フメイ</t>
    </rPh>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</si>
  <si>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に達していない場合、同地点における深部地盤の最表層を</t>
    </r>
    <r>
      <rPr>
        <sz val="10.5"/>
        <color theme="1"/>
        <rFont val="Times New Roman"/>
        <family val="1"/>
      </rPr>
      <t>20m</t>
    </r>
    <r>
      <rPr>
        <sz val="10.5"/>
        <color theme="1"/>
        <rFont val="ＭＳ 明朝"/>
        <family val="1"/>
        <charset val="128"/>
      </rPr>
      <t>深さで接続させることとする。（稲毛</t>
    </r>
    <r>
      <rPr>
        <sz val="10.5"/>
        <color theme="1"/>
        <rFont val="Times New Roman"/>
        <family val="1"/>
      </rPr>
      <t>chb024</t>
    </r>
    <r>
      <rPr>
        <sz val="10.5"/>
        <color theme="1"/>
        <rFont val="ＭＳ 明朝"/>
        <family val="1"/>
        <charset val="128"/>
      </rPr>
      <t>については表層地盤が複雑なため、簡略化を行なっていない。）</t>
    </r>
    <rPh sb="59" eb="61">
      <t>イナゲ</t>
    </rPh>
    <rPh sb="72" eb="73">
      <t>ヒョウ</t>
    </rPh>
    <rPh sb="73" eb="74">
      <t>ソウ</t>
    </rPh>
    <rPh sb="74" eb="76">
      <t>ジバン</t>
    </rPh>
    <rPh sb="77" eb="79">
      <t>フクザツ</t>
    </rPh>
    <rPh sb="83" eb="86">
      <t>カンリャクカ</t>
    </rPh>
    <rPh sb="87" eb="88">
      <t>オコ</t>
    </rPh>
    <phoneticPr fontId="3"/>
  </si>
  <si>
    <t>任意地点であるため、適宜設定してよいがモデル化の詳細を補足説明資料に明記する事。</t>
    <rPh sb="0" eb="2">
      <t>ニンイ</t>
    </rPh>
    <rPh sb="2" eb="4">
      <t>チテン</t>
    </rPh>
    <rPh sb="10" eb="12">
      <t>テキギ</t>
    </rPh>
    <rPh sb="12" eb="14">
      <t>セッテイ</t>
    </rPh>
    <rPh sb="22" eb="23">
      <t>カ</t>
    </rPh>
    <rPh sb="24" eb="26">
      <t>ショウサイ</t>
    </rPh>
    <rPh sb="27" eb="29">
      <t>ホソク</t>
    </rPh>
    <rPh sb="29" eb="31">
      <t>セツメイ</t>
    </rPh>
    <rPh sb="31" eb="33">
      <t>シリョウ</t>
    </rPh>
    <rPh sb="34" eb="36">
      <t>メイキ</t>
    </rPh>
    <rPh sb="38" eb="39">
      <t>コト</t>
    </rPh>
    <phoneticPr fontId="3"/>
  </si>
  <si>
    <t>深部地盤接続層</t>
    <rPh sb="0" eb="2">
      <t>シンブ</t>
    </rPh>
    <rPh sb="2" eb="4">
      <t>ジバン</t>
    </rPh>
    <rPh sb="4" eb="6">
      <t>セツゾク</t>
    </rPh>
    <rPh sb="6" eb="7">
      <t>ソウ</t>
    </rPh>
    <phoneticPr fontId="3"/>
  </si>
</sst>
</file>

<file path=xl/styles.xml><?xml version="1.0" encoding="utf-8"?>
<styleSheet xmlns="http://schemas.openxmlformats.org/spreadsheetml/2006/main">
  <numFmts count="1">
    <numFmt numFmtId="176" formatCode="0.00_ "/>
  </numFmts>
  <fonts count="11">
    <font>
      <sz val="11"/>
      <color theme="1"/>
      <name val="ＭＳ Ｐゴシック"/>
      <family val="2"/>
      <charset val="128"/>
      <scheme val="minor"/>
    </font>
    <font>
      <b/>
      <sz val="15"/>
      <color theme="3"/>
      <name val="ＭＳ Ｐゴシック"/>
      <family val="2"/>
      <charset val="128"/>
      <scheme val="minor"/>
    </font>
    <font>
      <b/>
      <sz val="12"/>
      <color theme="1"/>
      <name val="HGPｺﾞｼｯｸE"/>
      <family val="3"/>
      <charset val="128"/>
    </font>
    <font>
      <sz val="6"/>
      <name val="ＭＳ Ｐゴシック"/>
      <family val="2"/>
      <charset val="128"/>
      <scheme val="minor"/>
    </font>
    <font>
      <sz val="12"/>
      <color theme="1"/>
      <name val="HGPｺﾞｼｯｸE"/>
      <family val="3"/>
      <charset val="128"/>
    </font>
    <font>
      <sz val="6"/>
      <name val="ＭＳ Ｐゴシック"/>
      <family val="3"/>
      <charset val="128"/>
      <scheme val="minor"/>
    </font>
    <font>
      <sz val="11"/>
      <color theme="1"/>
      <name val="ＭＳ Ｐゴシック"/>
      <family val="2"/>
      <scheme val="minor"/>
    </font>
    <font>
      <b/>
      <vertAlign val="superscript"/>
      <sz val="12"/>
      <color theme="1"/>
      <name val="HGPｺﾞｼｯｸE"/>
      <family val="3"/>
      <charset val="128"/>
    </font>
    <font>
      <sz val="11"/>
      <color theme="1"/>
      <name val="ＭＳ Ｐゴシック"/>
      <family val="2"/>
      <charset val="128"/>
      <scheme val="minor"/>
    </font>
    <font>
      <sz val="10.5"/>
      <color theme="1"/>
      <name val="ＭＳ 明朝"/>
      <family val="1"/>
      <charset val="128"/>
    </font>
    <font>
      <sz val="10.5"/>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0" fontId="6" fillId="0" borderId="0"/>
    <xf numFmtId="0" fontId="8" fillId="0" borderId="0">
      <alignment vertical="center"/>
    </xf>
  </cellStyleXfs>
  <cellXfs count="65">
    <xf numFmtId="0" fontId="0" fillId="0" borderId="0" xfId="0">
      <alignment vertical="center"/>
    </xf>
    <xf numFmtId="0" fontId="2" fillId="0" borderId="0" xfId="0" applyFont="1" applyAlignment="1"/>
    <xf numFmtId="0" fontId="4" fillId="0" borderId="0" xfId="0" applyFont="1" applyAlignment="1"/>
    <xf numFmtId="0" fontId="0" fillId="0" borderId="0" xfId="0" applyAlignme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0" xfId="0" applyFont="1" applyBorder="1" applyAlignment="1">
      <alignment horizontal="center"/>
    </xf>
    <xf numFmtId="0" fontId="2" fillId="0" borderId="17" xfId="0" applyFont="1" applyFill="1" applyBorder="1" applyAlignment="1">
      <alignment horizontal="center"/>
    </xf>
    <xf numFmtId="0" fontId="2" fillId="0" borderId="9" xfId="0" applyFont="1" applyBorder="1" applyAlignment="1">
      <alignment horizontal="center"/>
    </xf>
    <xf numFmtId="0" fontId="2" fillId="0" borderId="11" xfId="0" applyFont="1" applyBorder="1" applyAlignment="1"/>
    <xf numFmtId="0" fontId="2" fillId="0" borderId="11" xfId="0" applyFont="1" applyFill="1" applyBorder="1" applyAlignment="1">
      <alignment horizontal="center"/>
    </xf>
    <xf numFmtId="0" fontId="2" fillId="0" borderId="9" xfId="0" applyFont="1" applyBorder="1" applyAlignment="1"/>
    <xf numFmtId="0" fontId="2" fillId="0" borderId="15" xfId="0" applyFont="1" applyBorder="1" applyAlignment="1"/>
    <xf numFmtId="0" fontId="2" fillId="0" borderId="14" xfId="0" applyFont="1" applyBorder="1" applyAlignment="1"/>
    <xf numFmtId="0" fontId="2" fillId="0" borderId="19" xfId="0" applyFont="1" applyBorder="1" applyAlignment="1"/>
    <xf numFmtId="0" fontId="2" fillId="0" borderId="18" xfId="0" applyFont="1" applyBorder="1" applyAlignment="1"/>
    <xf numFmtId="0" fontId="2" fillId="0" borderId="0" xfId="0" applyFont="1" applyAlignment="1">
      <alignment horizontal="center"/>
    </xf>
    <xf numFmtId="0" fontId="2" fillId="0" borderId="0" xfId="0" applyFont="1" applyBorder="1" applyAlignment="1"/>
    <xf numFmtId="0" fontId="2" fillId="0" borderId="28" xfId="0" applyFont="1" applyBorder="1" applyAlignment="1">
      <alignment horizont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4" xfId="0" applyFont="1" applyFill="1" applyBorder="1" applyAlignment="1">
      <alignment horizontal="center"/>
    </xf>
    <xf numFmtId="0" fontId="2" fillId="0" borderId="35" xfId="0" applyFont="1" applyBorder="1" applyAlignment="1">
      <alignment horizontal="center"/>
    </xf>
    <xf numFmtId="0" fontId="2" fillId="0" borderId="18"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0" borderId="36" xfId="0" applyFont="1" applyBorder="1" applyAlignment="1">
      <alignment horizontal="center"/>
    </xf>
    <xf numFmtId="176" fontId="2" fillId="0" borderId="13" xfId="0" applyNumberFormat="1" applyFont="1" applyBorder="1" applyAlignment="1">
      <alignment horizontal="center"/>
    </xf>
    <xf numFmtId="176" fontId="2" fillId="0" borderId="17" xfId="0" applyNumberFormat="1" applyFont="1" applyBorder="1" applyAlignment="1">
      <alignment horizontal="center"/>
    </xf>
    <xf numFmtId="176" fontId="2" fillId="0" borderId="34" xfId="0" applyNumberFormat="1" applyFont="1" applyBorder="1" applyAlignment="1">
      <alignment horizontal="center"/>
    </xf>
    <xf numFmtId="176" fontId="2" fillId="2" borderId="31" xfId="0" applyNumberFormat="1" applyFont="1" applyFill="1" applyBorder="1" applyAlignment="1">
      <alignment horizontal="center"/>
    </xf>
    <xf numFmtId="0" fontId="2" fillId="0" borderId="35" xfId="0" applyFont="1" applyBorder="1" applyAlignment="1"/>
    <xf numFmtId="0" fontId="9" fillId="0" borderId="0" xfId="0" applyFont="1">
      <alignment vertical="center"/>
    </xf>
    <xf numFmtId="0" fontId="0" fillId="3" borderId="0" xfId="0" applyFill="1">
      <alignment vertical="center"/>
    </xf>
    <xf numFmtId="0" fontId="2" fillId="4" borderId="31" xfId="0" applyFont="1" applyFill="1" applyBorder="1" applyAlignment="1">
      <alignment horizontal="center"/>
    </xf>
    <xf numFmtId="0" fontId="2" fillId="5" borderId="13" xfId="0" applyFont="1" applyFill="1" applyBorder="1" applyAlignment="1">
      <alignment horizontal="center"/>
    </xf>
    <xf numFmtId="0" fontId="2" fillId="5" borderId="17" xfId="0" applyFont="1" applyFill="1" applyBorder="1" applyAlignment="1">
      <alignment horizontal="center"/>
    </xf>
    <xf numFmtId="0" fontId="2" fillId="5" borderId="31" xfId="0" applyFont="1" applyFill="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V81"/>
  <sheetViews>
    <sheetView showGridLines="0" tabSelected="1" zoomScale="75" zoomScaleNormal="75" workbookViewId="0">
      <selection activeCell="I30" sqref="I30:I31"/>
    </sheetView>
  </sheetViews>
  <sheetFormatPr defaultRowHeight="14.25"/>
  <cols>
    <col min="1" max="5" width="9" style="1"/>
    <col min="6" max="6" width="11.875" style="1" customWidth="1"/>
    <col min="7" max="10" width="9" style="1"/>
    <col min="11" max="11" width="11.875" style="1" customWidth="1"/>
    <col min="12" max="15" width="9" style="1"/>
    <col min="16" max="16" width="11.875" style="1" customWidth="1"/>
    <col min="17" max="20" width="9" style="1"/>
    <col min="21" max="21" width="11.875" style="1" customWidth="1"/>
    <col min="22" max="25" width="9" style="1"/>
    <col min="26" max="26" width="11.875" style="1" customWidth="1"/>
    <col min="27" max="27" width="9" style="1"/>
    <col min="28" max="71" width="9" style="2"/>
    <col min="72" max="72" width="9" style="2" customWidth="1"/>
    <col min="73" max="73" width="9" style="2"/>
    <col min="74" max="16384" width="9" style="3"/>
  </cols>
  <sheetData>
    <row r="1" spans="2:73" ht="15" thickBot="1"/>
    <row r="2" spans="2:73" ht="15" thickBot="1">
      <c r="B2" s="62" t="s">
        <v>0</v>
      </c>
      <c r="C2" s="63"/>
      <c r="D2" s="63"/>
      <c r="E2" s="63"/>
      <c r="F2" s="64"/>
      <c r="G2" s="63" t="s">
        <v>1</v>
      </c>
      <c r="H2" s="63"/>
      <c r="I2" s="63"/>
      <c r="J2" s="63"/>
      <c r="K2" s="64"/>
      <c r="L2" s="62" t="s">
        <v>2</v>
      </c>
      <c r="M2" s="63"/>
      <c r="N2" s="63"/>
      <c r="O2" s="63"/>
      <c r="P2" s="63"/>
      <c r="Q2" s="62" t="s">
        <v>3</v>
      </c>
      <c r="R2" s="63"/>
      <c r="S2" s="63"/>
      <c r="T2" s="63"/>
      <c r="U2" s="63"/>
      <c r="V2" s="62" t="s">
        <v>4</v>
      </c>
      <c r="W2" s="63"/>
      <c r="X2" s="63"/>
      <c r="Y2" s="63"/>
      <c r="Z2" s="64"/>
      <c r="AZ2" s="59" t="s">
        <v>5</v>
      </c>
      <c r="BA2" s="60"/>
      <c r="BB2" s="60"/>
      <c r="BC2" s="60"/>
      <c r="BD2" s="60"/>
      <c r="BE2" s="59" t="s">
        <v>6</v>
      </c>
      <c r="BF2" s="60"/>
      <c r="BG2" s="60"/>
      <c r="BH2" s="60"/>
      <c r="BI2" s="60"/>
      <c r="BJ2" s="59" t="s">
        <v>7</v>
      </c>
      <c r="BK2" s="60"/>
      <c r="BL2" s="60"/>
      <c r="BM2" s="60"/>
      <c r="BN2" s="61"/>
      <c r="BO2" s="63" t="s">
        <v>8</v>
      </c>
      <c r="BP2" s="63"/>
      <c r="BQ2" s="63"/>
      <c r="BR2" s="63"/>
      <c r="BS2" s="64"/>
      <c r="BU2" s="3"/>
    </row>
    <row r="3" spans="2:73" ht="15" thickBot="1">
      <c r="B3" s="13" t="s">
        <v>9</v>
      </c>
      <c r="C3" s="14" t="s">
        <v>10</v>
      </c>
      <c r="D3" s="14" t="s">
        <v>11</v>
      </c>
      <c r="E3" s="14" t="s">
        <v>12</v>
      </c>
      <c r="F3" s="39" t="s">
        <v>13</v>
      </c>
      <c r="G3" s="7" t="s">
        <v>9</v>
      </c>
      <c r="H3" s="5" t="s">
        <v>10</v>
      </c>
      <c r="I3" s="5" t="s">
        <v>11</v>
      </c>
      <c r="J3" s="5" t="s">
        <v>12</v>
      </c>
      <c r="K3" s="5" t="s">
        <v>13</v>
      </c>
      <c r="L3" s="5" t="s">
        <v>9</v>
      </c>
      <c r="M3" s="5" t="s">
        <v>10</v>
      </c>
      <c r="N3" s="5" t="s">
        <v>11</v>
      </c>
      <c r="O3" s="5" t="s">
        <v>12</v>
      </c>
      <c r="P3" s="5" t="s">
        <v>13</v>
      </c>
      <c r="Q3" s="5" t="s">
        <v>9</v>
      </c>
      <c r="R3" s="5" t="s">
        <v>10</v>
      </c>
      <c r="S3" s="5" t="s">
        <v>11</v>
      </c>
      <c r="T3" s="5" t="s">
        <v>12</v>
      </c>
      <c r="U3" s="8" t="s">
        <v>13</v>
      </c>
      <c r="V3" s="4" t="s">
        <v>9</v>
      </c>
      <c r="W3" s="5" t="s">
        <v>10</v>
      </c>
      <c r="X3" s="5" t="s">
        <v>11</v>
      </c>
      <c r="Y3" s="5" t="s">
        <v>12</v>
      </c>
      <c r="Z3" s="23" t="s">
        <v>13</v>
      </c>
      <c r="AZ3" s="7" t="s">
        <v>9</v>
      </c>
      <c r="BA3" s="5" t="s">
        <v>10</v>
      </c>
      <c r="BB3" s="5" t="s">
        <v>11</v>
      </c>
      <c r="BC3" s="5" t="s">
        <v>12</v>
      </c>
      <c r="BD3" s="8" t="s">
        <v>13</v>
      </c>
      <c r="BE3" s="4" t="s">
        <v>9</v>
      </c>
      <c r="BF3" s="5" t="s">
        <v>10</v>
      </c>
      <c r="BG3" s="5" t="s">
        <v>11</v>
      </c>
      <c r="BH3" s="5" t="s">
        <v>12</v>
      </c>
      <c r="BI3" s="8" t="s">
        <v>13</v>
      </c>
      <c r="BJ3" s="4" t="s">
        <v>9</v>
      </c>
      <c r="BK3" s="5" t="s">
        <v>10</v>
      </c>
      <c r="BL3" s="5" t="s">
        <v>11</v>
      </c>
      <c r="BM3" s="5" t="s">
        <v>12</v>
      </c>
      <c r="BN3" s="8" t="s">
        <v>14</v>
      </c>
      <c r="BO3" s="4" t="s">
        <v>9</v>
      </c>
      <c r="BP3" s="5" t="s">
        <v>10</v>
      </c>
      <c r="BQ3" s="5" t="s">
        <v>11</v>
      </c>
      <c r="BR3" s="5" t="s">
        <v>12</v>
      </c>
      <c r="BS3" s="6" t="s">
        <v>13</v>
      </c>
      <c r="BU3" s="3"/>
    </row>
    <row r="4" spans="2:73" ht="15" thickTop="1">
      <c r="B4" s="9">
        <v>340</v>
      </c>
      <c r="C4" s="10">
        <v>105</v>
      </c>
      <c r="D4" s="44">
        <v>1.7466666666666668</v>
      </c>
      <c r="E4" s="10">
        <v>3</v>
      </c>
      <c r="F4" s="11">
        <v>0</v>
      </c>
      <c r="G4" s="33">
        <v>1240</v>
      </c>
      <c r="H4" s="10">
        <v>120</v>
      </c>
      <c r="I4" s="10">
        <v>1.5425</v>
      </c>
      <c r="J4" s="10">
        <v>4</v>
      </c>
      <c r="K4" s="12">
        <v>0</v>
      </c>
      <c r="L4" s="9">
        <v>1330</v>
      </c>
      <c r="M4" s="10">
        <v>140</v>
      </c>
      <c r="N4" s="10">
        <v>1.7433333333333334</v>
      </c>
      <c r="O4" s="10">
        <v>6</v>
      </c>
      <c r="P4" s="12">
        <v>0</v>
      </c>
      <c r="Q4" s="9">
        <v>1150</v>
      </c>
      <c r="R4" s="10">
        <v>130</v>
      </c>
      <c r="S4" s="10">
        <v>1.8125</v>
      </c>
      <c r="T4" s="10">
        <v>4</v>
      </c>
      <c r="U4" s="12">
        <v>0</v>
      </c>
      <c r="V4" s="9">
        <v>350</v>
      </c>
      <c r="W4" s="10">
        <v>160</v>
      </c>
      <c r="X4" s="10">
        <v>1.5587499999999999</v>
      </c>
      <c r="Y4" s="10">
        <v>8</v>
      </c>
      <c r="Z4" s="11">
        <v>0</v>
      </c>
      <c r="AZ4" s="9">
        <v>1210</v>
      </c>
      <c r="BA4" s="10">
        <v>150</v>
      </c>
      <c r="BB4" s="10">
        <v>1.5262500000000001</v>
      </c>
      <c r="BC4" s="10">
        <v>8</v>
      </c>
      <c r="BD4" s="12">
        <v>0</v>
      </c>
      <c r="BE4" s="9">
        <v>1020</v>
      </c>
      <c r="BF4" s="10">
        <v>130</v>
      </c>
      <c r="BG4" s="10">
        <v>1.57</v>
      </c>
      <c r="BH4" s="10">
        <v>2</v>
      </c>
      <c r="BI4" s="12">
        <v>0</v>
      </c>
      <c r="BJ4" s="9">
        <v>385</v>
      </c>
      <c r="BK4" s="10">
        <v>135</v>
      </c>
      <c r="BL4" s="10">
        <v>2.0266666666666668</v>
      </c>
      <c r="BM4" s="10">
        <v>3</v>
      </c>
      <c r="BN4" s="12">
        <v>0</v>
      </c>
      <c r="BO4" s="9">
        <v>460</v>
      </c>
      <c r="BP4" s="10">
        <v>195</v>
      </c>
      <c r="BQ4" s="10">
        <v>1.3766666666666667</v>
      </c>
      <c r="BR4" s="10">
        <v>3</v>
      </c>
      <c r="BS4" s="11">
        <v>0</v>
      </c>
      <c r="BU4" s="3"/>
    </row>
    <row r="5" spans="2:73" ht="15" thickBot="1">
      <c r="B5" s="13">
        <v>340</v>
      </c>
      <c r="C5" s="14">
        <v>125</v>
      </c>
      <c r="D5" s="45">
        <v>1.6225000000000001</v>
      </c>
      <c r="E5" s="14">
        <v>4</v>
      </c>
      <c r="F5" s="15">
        <v>3</v>
      </c>
      <c r="G5" s="34">
        <v>1240</v>
      </c>
      <c r="H5" s="14">
        <v>175</v>
      </c>
      <c r="I5" s="14">
        <v>1.6939999999999997</v>
      </c>
      <c r="J5" s="14">
        <v>5</v>
      </c>
      <c r="K5" s="16">
        <v>4</v>
      </c>
      <c r="L5" s="35">
        <v>1330</v>
      </c>
      <c r="M5" s="36">
        <v>125</v>
      </c>
      <c r="N5" s="36">
        <v>1.6778571428571429</v>
      </c>
      <c r="O5" s="36">
        <v>14</v>
      </c>
      <c r="P5" s="43">
        <v>6</v>
      </c>
      <c r="Q5" s="13">
        <v>1530</v>
      </c>
      <c r="R5" s="14">
        <v>220</v>
      </c>
      <c r="S5" s="14">
        <v>1.75</v>
      </c>
      <c r="T5" s="14">
        <v>7</v>
      </c>
      <c r="U5" s="16">
        <v>4</v>
      </c>
      <c r="V5" s="13">
        <v>1280</v>
      </c>
      <c r="W5" s="14">
        <v>300</v>
      </c>
      <c r="X5" s="14">
        <v>1.625</v>
      </c>
      <c r="Y5" s="14">
        <v>2</v>
      </c>
      <c r="Z5" s="15">
        <v>8</v>
      </c>
      <c r="AZ5" s="13">
        <v>1380</v>
      </c>
      <c r="BA5" s="14">
        <v>255</v>
      </c>
      <c r="BB5" s="14">
        <v>1.79</v>
      </c>
      <c r="BC5" s="14">
        <v>4</v>
      </c>
      <c r="BD5" s="16">
        <v>8</v>
      </c>
      <c r="BE5" s="13">
        <v>1020</v>
      </c>
      <c r="BF5" s="14">
        <v>70</v>
      </c>
      <c r="BG5" s="14">
        <v>1.7</v>
      </c>
      <c r="BH5" s="14">
        <v>3</v>
      </c>
      <c r="BI5" s="16">
        <v>2</v>
      </c>
      <c r="BJ5" s="13">
        <v>975</v>
      </c>
      <c r="BK5" s="14">
        <v>85</v>
      </c>
      <c r="BL5" s="14">
        <v>1.6483333333333334</v>
      </c>
      <c r="BM5" s="14">
        <v>12</v>
      </c>
      <c r="BN5" s="16">
        <v>3</v>
      </c>
      <c r="BO5" s="13">
        <v>1200</v>
      </c>
      <c r="BP5" s="14">
        <v>155</v>
      </c>
      <c r="BQ5" s="14">
        <v>1.625</v>
      </c>
      <c r="BR5" s="14">
        <v>4</v>
      </c>
      <c r="BS5" s="15">
        <v>3</v>
      </c>
      <c r="BU5" s="3"/>
    </row>
    <row r="6" spans="2:73" ht="15.75" thickTop="1" thickBot="1">
      <c r="B6" s="13">
        <v>570</v>
      </c>
      <c r="C6" s="14">
        <v>125</v>
      </c>
      <c r="D6" s="45">
        <v>1.6099999999999999</v>
      </c>
      <c r="E6" s="14">
        <v>2</v>
      </c>
      <c r="F6" s="15">
        <v>7</v>
      </c>
      <c r="G6" s="35">
        <v>1360</v>
      </c>
      <c r="H6" s="36">
        <v>335</v>
      </c>
      <c r="I6" s="36">
        <v>1.7854545454545454</v>
      </c>
      <c r="J6" s="36">
        <v>11</v>
      </c>
      <c r="K6" s="38">
        <v>9</v>
      </c>
      <c r="L6" s="40">
        <v>1800</v>
      </c>
      <c r="M6" s="41">
        <v>500</v>
      </c>
      <c r="N6" s="41">
        <v>1.95</v>
      </c>
      <c r="O6" s="41" t="s">
        <v>41</v>
      </c>
      <c r="P6" s="42">
        <v>20</v>
      </c>
      <c r="Q6" s="35">
        <v>1320</v>
      </c>
      <c r="R6" s="36">
        <v>120</v>
      </c>
      <c r="S6" s="36">
        <v>1.5877777777777777</v>
      </c>
      <c r="T6" s="36">
        <v>9</v>
      </c>
      <c r="U6" s="43">
        <v>11</v>
      </c>
      <c r="V6" s="13">
        <v>1280</v>
      </c>
      <c r="W6" s="14">
        <v>210</v>
      </c>
      <c r="X6" s="14">
        <v>1.7</v>
      </c>
      <c r="Y6" s="14">
        <v>5</v>
      </c>
      <c r="Z6" s="15">
        <v>10</v>
      </c>
      <c r="AZ6" s="17">
        <v>1770</v>
      </c>
      <c r="BA6" s="18">
        <v>490</v>
      </c>
      <c r="BB6" s="18">
        <v>1.92</v>
      </c>
      <c r="BC6" s="18">
        <v>8</v>
      </c>
      <c r="BD6" s="19">
        <v>12</v>
      </c>
      <c r="BE6" s="13">
        <v>1020</v>
      </c>
      <c r="BF6" s="14">
        <v>195</v>
      </c>
      <c r="BG6" s="14">
        <v>1.845</v>
      </c>
      <c r="BH6" s="14">
        <v>2</v>
      </c>
      <c r="BI6" s="16">
        <v>5</v>
      </c>
      <c r="BJ6" s="13">
        <v>975</v>
      </c>
      <c r="BK6" s="14">
        <v>110</v>
      </c>
      <c r="BL6" s="14">
        <v>1.8233333333333333</v>
      </c>
      <c r="BM6" s="14">
        <v>3</v>
      </c>
      <c r="BN6" s="16">
        <v>15</v>
      </c>
      <c r="BO6" s="13">
        <v>1600</v>
      </c>
      <c r="BP6" s="14">
        <v>355</v>
      </c>
      <c r="BQ6" s="14">
        <v>1.8599999999999999</v>
      </c>
      <c r="BR6" s="14">
        <v>2</v>
      </c>
      <c r="BS6" s="15">
        <v>7</v>
      </c>
      <c r="BU6" s="3"/>
    </row>
    <row r="7" spans="2:73" ht="15.75" thickTop="1" thickBot="1">
      <c r="B7" s="13">
        <v>1500</v>
      </c>
      <c r="C7" s="14">
        <v>225</v>
      </c>
      <c r="D7" s="45">
        <v>1.7214285714285713</v>
      </c>
      <c r="E7" s="22">
        <v>7</v>
      </c>
      <c r="F7" s="15">
        <v>9</v>
      </c>
      <c r="G7" s="40">
        <v>1800</v>
      </c>
      <c r="H7" s="41">
        <v>500</v>
      </c>
      <c r="I7" s="41">
        <v>1.95</v>
      </c>
      <c r="J7" s="41" t="s">
        <v>41</v>
      </c>
      <c r="K7" s="42">
        <v>20</v>
      </c>
      <c r="L7" s="21"/>
      <c r="M7" s="21"/>
      <c r="N7" s="21"/>
      <c r="O7" s="21"/>
      <c r="P7" s="21"/>
      <c r="Q7" s="40">
        <v>1800</v>
      </c>
      <c r="R7" s="41">
        <v>500</v>
      </c>
      <c r="S7" s="41">
        <v>1.95</v>
      </c>
      <c r="T7" s="41" t="s">
        <v>41</v>
      </c>
      <c r="U7" s="41">
        <v>20</v>
      </c>
      <c r="V7" s="35">
        <v>1660</v>
      </c>
      <c r="W7" s="36">
        <v>465</v>
      </c>
      <c r="X7" s="36">
        <v>1.77</v>
      </c>
      <c r="Y7" s="36">
        <v>5</v>
      </c>
      <c r="Z7" s="38">
        <v>15</v>
      </c>
      <c r="AZ7" s="21"/>
      <c r="BA7" s="21"/>
      <c r="BB7" s="21"/>
      <c r="BC7" s="21"/>
      <c r="BD7" s="21"/>
      <c r="BE7" s="13">
        <v>1240</v>
      </c>
      <c r="BF7" s="14">
        <v>135</v>
      </c>
      <c r="BG7" s="14">
        <v>1.6489999999999998</v>
      </c>
      <c r="BH7" s="14">
        <v>10</v>
      </c>
      <c r="BI7" s="16">
        <v>7</v>
      </c>
      <c r="BJ7" s="17">
        <v>1830</v>
      </c>
      <c r="BK7" s="18">
        <v>445</v>
      </c>
      <c r="BL7" s="18">
        <v>1.9749999999999999</v>
      </c>
      <c r="BM7" s="18">
        <v>2</v>
      </c>
      <c r="BN7" s="19">
        <v>18</v>
      </c>
      <c r="BO7" s="13">
        <v>1600</v>
      </c>
      <c r="BP7" s="14">
        <v>480</v>
      </c>
      <c r="BQ7" s="14">
        <v>1.9924999999999999</v>
      </c>
      <c r="BR7" s="14">
        <v>4</v>
      </c>
      <c r="BS7" s="15">
        <v>9</v>
      </c>
      <c r="BU7" s="3"/>
    </row>
    <row r="8" spans="2:73" ht="15" thickBot="1">
      <c r="B8" s="35">
        <v>1780</v>
      </c>
      <c r="C8" s="36">
        <v>355</v>
      </c>
      <c r="D8" s="46">
        <v>1.9275</v>
      </c>
      <c r="E8" s="37">
        <v>4</v>
      </c>
      <c r="F8" s="38">
        <v>16</v>
      </c>
      <c r="G8" s="21"/>
      <c r="H8" s="21"/>
      <c r="I8" s="21"/>
      <c r="J8" s="21"/>
      <c r="K8" s="21"/>
      <c r="L8" s="21"/>
      <c r="M8" s="21"/>
      <c r="N8" s="21"/>
      <c r="O8" s="21"/>
      <c r="P8" s="21"/>
      <c r="Q8" s="21"/>
      <c r="R8" s="21"/>
      <c r="S8" s="21"/>
      <c r="T8" s="21"/>
      <c r="U8" s="21"/>
      <c r="V8" s="40">
        <v>1800</v>
      </c>
      <c r="W8" s="41">
        <v>500</v>
      </c>
      <c r="X8" s="41">
        <v>1.95</v>
      </c>
      <c r="Y8" s="41" t="s">
        <v>41</v>
      </c>
      <c r="Z8" s="42">
        <v>20</v>
      </c>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17">
        <v>1240</v>
      </c>
      <c r="BF8" s="18">
        <v>170</v>
      </c>
      <c r="BG8" s="18">
        <v>1.72</v>
      </c>
      <c r="BH8" s="18">
        <v>3</v>
      </c>
      <c r="BI8" s="20">
        <v>17</v>
      </c>
      <c r="BJ8" s="21"/>
      <c r="BK8" s="21"/>
      <c r="BL8" s="21"/>
      <c r="BM8" s="21"/>
      <c r="BN8" s="21"/>
      <c r="BO8" s="17">
        <v>2010</v>
      </c>
      <c r="BP8" s="18">
        <v>650</v>
      </c>
      <c r="BQ8" s="18">
        <v>1.7850000000000001</v>
      </c>
      <c r="BR8" s="18">
        <v>2</v>
      </c>
      <c r="BS8" s="20">
        <v>13</v>
      </c>
      <c r="BU8" s="3"/>
    </row>
    <row r="9" spans="2:73" ht="15.75" thickTop="1" thickBot="1">
      <c r="B9" s="40">
        <v>1800</v>
      </c>
      <c r="C9" s="41">
        <v>500</v>
      </c>
      <c r="D9" s="47">
        <v>1.95</v>
      </c>
      <c r="E9" s="41" t="s">
        <v>41</v>
      </c>
      <c r="F9" s="42">
        <v>20</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U9" s="3"/>
    </row>
    <row r="10" spans="2:73" ht="15" thickBot="1">
      <c r="BU10" s="3"/>
    </row>
    <row r="11" spans="2:73" ht="15" thickBot="1">
      <c r="B11" s="62" t="s">
        <v>15</v>
      </c>
      <c r="C11" s="63"/>
      <c r="D11" s="63"/>
      <c r="E11" s="63"/>
      <c r="F11" s="64"/>
      <c r="G11" s="62" t="s">
        <v>16</v>
      </c>
      <c r="H11" s="63"/>
      <c r="I11" s="63"/>
      <c r="J11" s="63"/>
      <c r="K11" s="64"/>
      <c r="L11" s="62" t="s">
        <v>17</v>
      </c>
      <c r="M11" s="63"/>
      <c r="N11" s="63"/>
      <c r="O11" s="63"/>
      <c r="P11" s="64"/>
      <c r="Q11" s="59" t="s">
        <v>18</v>
      </c>
      <c r="R11" s="60"/>
      <c r="S11" s="60"/>
      <c r="T11" s="60"/>
      <c r="U11" s="60"/>
      <c r="V11" s="59" t="s">
        <v>19</v>
      </c>
      <c r="W11" s="60"/>
      <c r="X11" s="60"/>
      <c r="Y11" s="60"/>
      <c r="Z11" s="61"/>
    </row>
    <row r="12" spans="2:73" ht="15" thickBot="1">
      <c r="B12" s="4" t="s">
        <v>9</v>
      </c>
      <c r="C12" s="5" t="s">
        <v>10</v>
      </c>
      <c r="D12" s="5" t="s">
        <v>11</v>
      </c>
      <c r="E12" s="5" t="s">
        <v>12</v>
      </c>
      <c r="F12" s="23" t="s">
        <v>20</v>
      </c>
      <c r="G12" s="4" t="s">
        <v>9</v>
      </c>
      <c r="H12" s="5" t="s">
        <v>10</v>
      </c>
      <c r="I12" s="5" t="s">
        <v>11</v>
      </c>
      <c r="J12" s="5" t="s">
        <v>12</v>
      </c>
      <c r="K12" s="23" t="s">
        <v>21</v>
      </c>
      <c r="L12" s="7" t="s">
        <v>9</v>
      </c>
      <c r="M12" s="5" t="s">
        <v>10</v>
      </c>
      <c r="N12" s="5" t="s">
        <v>11</v>
      </c>
      <c r="O12" s="5" t="s">
        <v>12</v>
      </c>
      <c r="P12" s="5" t="s">
        <v>13</v>
      </c>
      <c r="Q12" s="5" t="s">
        <v>9</v>
      </c>
      <c r="R12" s="5" t="s">
        <v>10</v>
      </c>
      <c r="S12" s="5" t="s">
        <v>11</v>
      </c>
      <c r="T12" s="5" t="s">
        <v>12</v>
      </c>
      <c r="U12" s="8" t="s">
        <v>13</v>
      </c>
      <c r="V12" s="4" t="s">
        <v>9</v>
      </c>
      <c r="W12" s="5" t="s">
        <v>10</v>
      </c>
      <c r="X12" s="5" t="s">
        <v>11</v>
      </c>
      <c r="Y12" s="5" t="s">
        <v>12</v>
      </c>
      <c r="Z12" s="23" t="s">
        <v>13</v>
      </c>
    </row>
    <row r="13" spans="2:73" ht="15" thickTop="1">
      <c r="B13" s="9">
        <v>1100</v>
      </c>
      <c r="C13" s="10">
        <v>90</v>
      </c>
      <c r="D13" s="10">
        <v>1.6666666666666667</v>
      </c>
      <c r="E13" s="10">
        <v>3</v>
      </c>
      <c r="F13" s="11">
        <v>0</v>
      </c>
      <c r="G13" s="9">
        <v>1055</v>
      </c>
      <c r="H13" s="10">
        <v>120</v>
      </c>
      <c r="I13" s="10">
        <v>1.7300000000000002</v>
      </c>
      <c r="J13" s="10">
        <v>6</v>
      </c>
      <c r="K13" s="12">
        <v>0</v>
      </c>
      <c r="L13" s="9">
        <v>1340</v>
      </c>
      <c r="M13" s="10">
        <v>165</v>
      </c>
      <c r="N13" s="10">
        <v>1.845</v>
      </c>
      <c r="O13" s="10">
        <v>8</v>
      </c>
      <c r="P13" s="11">
        <v>0</v>
      </c>
      <c r="Q13" s="21"/>
      <c r="R13" s="21"/>
      <c r="S13" s="21"/>
      <c r="T13" s="21"/>
      <c r="U13" s="21"/>
      <c r="V13" s="9">
        <v>370</v>
      </c>
      <c r="W13" s="10">
        <v>110</v>
      </c>
      <c r="X13" s="10">
        <v>1.5150000000000001</v>
      </c>
      <c r="Y13" s="10">
        <v>2</v>
      </c>
      <c r="Z13" s="11">
        <v>0</v>
      </c>
    </row>
    <row r="14" spans="2:73" ht="15" thickBot="1">
      <c r="B14" s="13">
        <v>1100</v>
      </c>
      <c r="C14" s="14">
        <v>110</v>
      </c>
      <c r="D14" s="14">
        <v>1.6849999999999996</v>
      </c>
      <c r="E14" s="14">
        <v>6</v>
      </c>
      <c r="F14" s="15">
        <v>3</v>
      </c>
      <c r="G14" s="13">
        <v>1055</v>
      </c>
      <c r="H14" s="14">
        <v>95</v>
      </c>
      <c r="I14" s="14">
        <v>1.6842857142857144</v>
      </c>
      <c r="J14" s="14">
        <v>7</v>
      </c>
      <c r="K14" s="16">
        <v>6</v>
      </c>
      <c r="L14" s="35">
        <v>1610</v>
      </c>
      <c r="M14" s="36">
        <v>420</v>
      </c>
      <c r="N14" s="36">
        <v>1.8866666666666665</v>
      </c>
      <c r="O14" s="36">
        <v>12</v>
      </c>
      <c r="P14" s="38">
        <v>8</v>
      </c>
      <c r="Q14" s="21"/>
      <c r="R14" s="21"/>
      <c r="S14" s="21"/>
      <c r="T14" s="21"/>
      <c r="U14" s="21"/>
      <c r="V14" s="13">
        <v>1010</v>
      </c>
      <c r="W14" s="14">
        <v>190</v>
      </c>
      <c r="X14" s="14">
        <v>1.8150000000000002</v>
      </c>
      <c r="Y14" s="14">
        <v>4</v>
      </c>
      <c r="Z14" s="15">
        <v>2</v>
      </c>
    </row>
    <row r="15" spans="2:73" ht="15.75" thickTop="1" thickBot="1">
      <c r="B15" s="13">
        <v>1350</v>
      </c>
      <c r="C15" s="14">
        <v>205</v>
      </c>
      <c r="D15" s="14">
        <v>1.8100000000000003</v>
      </c>
      <c r="E15" s="14">
        <v>8</v>
      </c>
      <c r="F15" s="15">
        <v>9</v>
      </c>
      <c r="G15" s="13">
        <v>1055</v>
      </c>
      <c r="H15" s="14">
        <v>160</v>
      </c>
      <c r="I15" s="14">
        <v>1.7433333333333332</v>
      </c>
      <c r="J15" s="14">
        <v>3</v>
      </c>
      <c r="K15" s="15">
        <v>13</v>
      </c>
      <c r="L15" s="40">
        <v>1800</v>
      </c>
      <c r="M15" s="41">
        <v>500</v>
      </c>
      <c r="N15" s="41">
        <v>1.95</v>
      </c>
      <c r="O15" s="41" t="s">
        <v>41</v>
      </c>
      <c r="P15" s="42">
        <v>20</v>
      </c>
      <c r="Q15" s="21"/>
      <c r="R15" s="21"/>
      <c r="S15" s="21"/>
      <c r="T15" s="21"/>
      <c r="U15" s="21"/>
      <c r="V15" s="13">
        <v>1010</v>
      </c>
      <c r="W15" s="14">
        <v>260</v>
      </c>
      <c r="X15" s="14">
        <v>1.94</v>
      </c>
      <c r="Y15" s="14">
        <v>10</v>
      </c>
      <c r="Z15" s="15">
        <v>6</v>
      </c>
    </row>
    <row r="16" spans="2:73" ht="15" thickBot="1">
      <c r="B16" s="35">
        <v>1740</v>
      </c>
      <c r="C16" s="36">
        <v>425</v>
      </c>
      <c r="D16" s="36">
        <v>1.83</v>
      </c>
      <c r="E16" s="36">
        <v>3</v>
      </c>
      <c r="F16" s="38">
        <v>17</v>
      </c>
      <c r="G16" s="35">
        <v>1115</v>
      </c>
      <c r="H16" s="36">
        <v>465</v>
      </c>
      <c r="I16" s="36">
        <v>1.8275000000000001</v>
      </c>
      <c r="J16" s="36">
        <v>4</v>
      </c>
      <c r="K16" s="38">
        <v>16</v>
      </c>
      <c r="L16" s="21"/>
      <c r="M16" s="21"/>
      <c r="N16" s="21"/>
      <c r="O16" s="21"/>
      <c r="P16" s="21"/>
      <c r="Q16" s="21"/>
      <c r="R16" s="21"/>
      <c r="S16" s="21"/>
      <c r="T16" s="21"/>
      <c r="U16" s="21"/>
      <c r="V16" s="35">
        <v>1890</v>
      </c>
      <c r="W16" s="36">
        <v>480</v>
      </c>
      <c r="X16" s="36">
        <v>2</v>
      </c>
      <c r="Y16" s="36">
        <v>4</v>
      </c>
      <c r="Z16" s="38">
        <v>16</v>
      </c>
    </row>
    <row r="17" spans="2:26" ht="15.75" thickTop="1" thickBot="1">
      <c r="B17" s="40">
        <v>1800</v>
      </c>
      <c r="C17" s="41">
        <v>500</v>
      </c>
      <c r="D17" s="41">
        <v>1.95</v>
      </c>
      <c r="E17" s="41" t="s">
        <v>41</v>
      </c>
      <c r="F17" s="42">
        <v>20</v>
      </c>
      <c r="G17" s="40">
        <v>1800</v>
      </c>
      <c r="H17" s="41">
        <v>500</v>
      </c>
      <c r="I17" s="41">
        <v>1.95</v>
      </c>
      <c r="J17" s="41" t="s">
        <v>41</v>
      </c>
      <c r="K17" s="42">
        <v>20</v>
      </c>
      <c r="L17" s="21"/>
      <c r="M17" s="21"/>
      <c r="N17" s="21"/>
      <c r="O17" s="21"/>
      <c r="P17" s="21"/>
      <c r="Q17" s="21"/>
      <c r="R17" s="21"/>
      <c r="S17" s="21"/>
      <c r="T17" s="21"/>
      <c r="U17" s="21"/>
      <c r="V17" s="40">
        <v>1800</v>
      </c>
      <c r="W17" s="41">
        <v>500</v>
      </c>
      <c r="X17" s="41">
        <v>1.95</v>
      </c>
      <c r="Y17" s="41" t="s">
        <v>41</v>
      </c>
      <c r="Z17" s="42">
        <v>20</v>
      </c>
    </row>
    <row r="18" spans="2:26" ht="15" thickBot="1"/>
    <row r="19" spans="2:26" ht="15" thickBot="1">
      <c r="B19" s="59" t="s">
        <v>5</v>
      </c>
      <c r="C19" s="60"/>
      <c r="D19" s="60"/>
      <c r="E19" s="60"/>
      <c r="F19" s="61"/>
      <c r="G19" s="59" t="s">
        <v>6</v>
      </c>
      <c r="H19" s="60"/>
      <c r="I19" s="60"/>
      <c r="J19" s="60"/>
      <c r="K19" s="60"/>
      <c r="L19" s="59" t="s">
        <v>7</v>
      </c>
      <c r="M19" s="60"/>
      <c r="N19" s="60"/>
      <c r="O19" s="60"/>
      <c r="P19" s="61"/>
      <c r="Q19" s="63" t="s">
        <v>8</v>
      </c>
      <c r="R19" s="63"/>
      <c r="S19" s="63"/>
      <c r="T19" s="63"/>
      <c r="U19" s="64"/>
    </row>
    <row r="20" spans="2:26" ht="15" thickBot="1">
      <c r="B20" s="4" t="s">
        <v>9</v>
      </c>
      <c r="C20" s="5" t="s">
        <v>10</v>
      </c>
      <c r="D20" s="5" t="s">
        <v>11</v>
      </c>
      <c r="E20" s="5" t="s">
        <v>12</v>
      </c>
      <c r="F20" s="23" t="s">
        <v>13</v>
      </c>
      <c r="G20" s="4" t="s">
        <v>9</v>
      </c>
      <c r="H20" s="5" t="s">
        <v>10</v>
      </c>
      <c r="I20" s="5" t="s">
        <v>11</v>
      </c>
      <c r="J20" s="5" t="s">
        <v>12</v>
      </c>
      <c r="K20" s="8" t="s">
        <v>13</v>
      </c>
      <c r="L20" s="4" t="s">
        <v>9</v>
      </c>
      <c r="M20" s="5" t="s">
        <v>10</v>
      </c>
      <c r="N20" s="5" t="s">
        <v>11</v>
      </c>
      <c r="O20" s="5" t="s">
        <v>12</v>
      </c>
      <c r="P20" s="8" t="s">
        <v>14</v>
      </c>
      <c r="Q20" s="4" t="s">
        <v>9</v>
      </c>
      <c r="R20" s="5" t="s">
        <v>10</v>
      </c>
      <c r="S20" s="5" t="s">
        <v>11</v>
      </c>
      <c r="T20" s="5" t="s">
        <v>12</v>
      </c>
      <c r="U20" s="6" t="s">
        <v>13</v>
      </c>
    </row>
    <row r="21" spans="2:26" ht="15" thickTop="1">
      <c r="B21" s="9">
        <v>1210</v>
      </c>
      <c r="C21" s="10">
        <v>150</v>
      </c>
      <c r="D21" s="10">
        <v>1.5262500000000001</v>
      </c>
      <c r="E21" s="10">
        <v>8</v>
      </c>
      <c r="F21" s="11">
        <v>0</v>
      </c>
      <c r="G21" s="9">
        <v>1020</v>
      </c>
      <c r="H21" s="10">
        <v>130</v>
      </c>
      <c r="I21" s="10">
        <v>1.57</v>
      </c>
      <c r="J21" s="10">
        <v>2</v>
      </c>
      <c r="K21" s="12">
        <v>0</v>
      </c>
      <c r="L21" s="9">
        <v>385</v>
      </c>
      <c r="M21" s="10">
        <v>135</v>
      </c>
      <c r="N21" s="10">
        <v>2.0266666666666668</v>
      </c>
      <c r="O21" s="10">
        <v>3</v>
      </c>
      <c r="P21" s="12">
        <v>0</v>
      </c>
      <c r="Q21" s="9">
        <v>460</v>
      </c>
      <c r="R21" s="10">
        <v>195</v>
      </c>
      <c r="S21" s="10">
        <v>1.3766666666666667</v>
      </c>
      <c r="T21" s="10">
        <v>3</v>
      </c>
      <c r="U21" s="11">
        <v>0</v>
      </c>
    </row>
    <row r="22" spans="2:26">
      <c r="B22" s="13">
        <v>1380</v>
      </c>
      <c r="C22" s="14">
        <v>255</v>
      </c>
      <c r="D22" s="14">
        <v>1.79</v>
      </c>
      <c r="E22" s="14">
        <v>4</v>
      </c>
      <c r="F22" s="15">
        <v>8</v>
      </c>
      <c r="G22" s="13">
        <v>1020</v>
      </c>
      <c r="H22" s="14">
        <v>70</v>
      </c>
      <c r="I22" s="14">
        <v>1.7</v>
      </c>
      <c r="J22" s="14">
        <v>3</v>
      </c>
      <c r="K22" s="16">
        <v>2</v>
      </c>
      <c r="L22" s="13">
        <v>975</v>
      </c>
      <c r="M22" s="14">
        <v>85</v>
      </c>
      <c r="N22" s="14">
        <v>1.6483333333333334</v>
      </c>
      <c r="O22" s="14">
        <v>12</v>
      </c>
      <c r="P22" s="16">
        <v>3</v>
      </c>
      <c r="Q22" s="13">
        <v>1200</v>
      </c>
      <c r="R22" s="14">
        <v>155</v>
      </c>
      <c r="S22" s="14">
        <v>1.625</v>
      </c>
      <c r="T22" s="14">
        <v>4</v>
      </c>
      <c r="U22" s="15">
        <v>3</v>
      </c>
    </row>
    <row r="23" spans="2:26" ht="15" thickBot="1">
      <c r="B23" s="35">
        <v>1770</v>
      </c>
      <c r="C23" s="36">
        <v>490</v>
      </c>
      <c r="D23" s="36">
        <v>1.92</v>
      </c>
      <c r="E23" s="36">
        <v>8</v>
      </c>
      <c r="F23" s="38">
        <v>12</v>
      </c>
      <c r="G23" s="13">
        <v>1020</v>
      </c>
      <c r="H23" s="14">
        <v>195</v>
      </c>
      <c r="I23" s="14">
        <v>1.845</v>
      </c>
      <c r="J23" s="14">
        <v>2</v>
      </c>
      <c r="K23" s="16">
        <v>5</v>
      </c>
      <c r="L23" s="13">
        <v>975</v>
      </c>
      <c r="M23" s="14">
        <v>110</v>
      </c>
      <c r="N23" s="14">
        <v>1.8233333333333333</v>
      </c>
      <c r="O23" s="14">
        <v>3</v>
      </c>
      <c r="P23" s="16">
        <v>15</v>
      </c>
      <c r="Q23" s="13">
        <v>1600</v>
      </c>
      <c r="R23" s="14">
        <v>355</v>
      </c>
      <c r="S23" s="14">
        <v>1.8599999999999999</v>
      </c>
      <c r="T23" s="14">
        <v>2</v>
      </c>
      <c r="U23" s="15">
        <v>7</v>
      </c>
    </row>
    <row r="24" spans="2:26" ht="15.75" thickTop="1" thickBot="1">
      <c r="B24" s="40">
        <v>1800</v>
      </c>
      <c r="C24" s="41">
        <v>500</v>
      </c>
      <c r="D24" s="41">
        <v>1.95</v>
      </c>
      <c r="E24" s="41" t="s">
        <v>41</v>
      </c>
      <c r="F24" s="42">
        <v>20</v>
      </c>
      <c r="G24" s="13">
        <v>1240</v>
      </c>
      <c r="H24" s="14">
        <v>135</v>
      </c>
      <c r="I24" s="14">
        <v>1.6489999999999998</v>
      </c>
      <c r="J24" s="14">
        <v>10</v>
      </c>
      <c r="K24" s="16">
        <v>7</v>
      </c>
      <c r="L24" s="35">
        <v>1830</v>
      </c>
      <c r="M24" s="36">
        <v>445</v>
      </c>
      <c r="N24" s="36">
        <v>1.9749999999999999</v>
      </c>
      <c r="O24" s="36">
        <v>2</v>
      </c>
      <c r="P24" s="43">
        <v>18</v>
      </c>
      <c r="Q24" s="13">
        <v>1600</v>
      </c>
      <c r="R24" s="14">
        <v>480</v>
      </c>
      <c r="S24" s="14">
        <v>1.9924999999999999</v>
      </c>
      <c r="T24" s="14">
        <v>4</v>
      </c>
      <c r="U24" s="15">
        <v>9</v>
      </c>
    </row>
    <row r="25" spans="2:26" ht="15" thickBot="1">
      <c r="B25" s="21"/>
      <c r="C25" s="21"/>
      <c r="D25" s="21"/>
      <c r="E25" s="21"/>
      <c r="F25" s="21"/>
      <c r="G25" s="35">
        <v>1240</v>
      </c>
      <c r="H25" s="36">
        <v>170</v>
      </c>
      <c r="I25" s="36">
        <v>1.72</v>
      </c>
      <c r="J25" s="36">
        <v>3</v>
      </c>
      <c r="K25" s="38">
        <v>17</v>
      </c>
      <c r="L25" s="40">
        <v>1800</v>
      </c>
      <c r="M25" s="41">
        <v>500</v>
      </c>
      <c r="N25" s="41">
        <v>1.95</v>
      </c>
      <c r="O25" s="41" t="s">
        <v>41</v>
      </c>
      <c r="P25" s="42">
        <v>20</v>
      </c>
      <c r="Q25" s="17">
        <v>2010</v>
      </c>
      <c r="R25" s="18">
        <v>650</v>
      </c>
      <c r="S25" s="18">
        <v>1.7850000000000001</v>
      </c>
      <c r="T25" s="18" t="s">
        <v>30</v>
      </c>
      <c r="U25" s="20">
        <v>13</v>
      </c>
    </row>
    <row r="26" spans="2:26" ht="15.75" thickTop="1" thickBot="1">
      <c r="B26" s="21"/>
      <c r="C26" s="21"/>
      <c r="D26" s="21"/>
      <c r="E26" s="21"/>
      <c r="F26" s="21"/>
      <c r="G26" s="40">
        <v>1800</v>
      </c>
      <c r="H26" s="41">
        <v>500</v>
      </c>
      <c r="I26" s="41">
        <v>1.95</v>
      </c>
      <c r="J26" s="41" t="s">
        <v>41</v>
      </c>
      <c r="K26" s="42">
        <v>20</v>
      </c>
      <c r="L26" s="21"/>
      <c r="M26" s="21"/>
      <c r="N26" s="21"/>
      <c r="O26" s="21"/>
      <c r="P26" s="21"/>
      <c r="Q26" s="21"/>
      <c r="R26" s="21"/>
      <c r="S26" s="21"/>
      <c r="T26" s="21"/>
      <c r="U26" s="21"/>
    </row>
    <row r="27" spans="2:26" ht="15" thickBot="1"/>
    <row r="28" spans="2:26" ht="15" thickBot="1">
      <c r="B28" s="59" t="s">
        <v>22</v>
      </c>
      <c r="C28" s="60"/>
      <c r="D28" s="60"/>
      <c r="E28" s="60"/>
      <c r="F28" s="61"/>
      <c r="G28" s="59" t="s">
        <v>23</v>
      </c>
      <c r="H28" s="60"/>
      <c r="I28" s="60"/>
      <c r="J28" s="60"/>
      <c r="K28" s="61"/>
      <c r="L28" s="59" t="s">
        <v>24</v>
      </c>
      <c r="M28" s="60"/>
      <c r="N28" s="60"/>
      <c r="O28" s="60"/>
      <c r="P28" s="61"/>
      <c r="Q28" s="59" t="s">
        <v>25</v>
      </c>
      <c r="R28" s="60"/>
      <c r="S28" s="60"/>
      <c r="T28" s="60"/>
      <c r="U28" s="61"/>
      <c r="V28" s="59" t="s">
        <v>26</v>
      </c>
      <c r="W28" s="60"/>
      <c r="X28" s="60"/>
      <c r="Y28" s="60"/>
      <c r="Z28" s="61"/>
    </row>
    <row r="29" spans="2:26" ht="15" thickBot="1">
      <c r="B29" s="4" t="s">
        <v>9</v>
      </c>
      <c r="C29" s="8" t="s">
        <v>10</v>
      </c>
      <c r="D29" s="5" t="s">
        <v>11</v>
      </c>
      <c r="E29" s="5" t="s">
        <v>27</v>
      </c>
      <c r="F29" s="8" t="s">
        <v>20</v>
      </c>
      <c r="G29" s="4" t="s">
        <v>9</v>
      </c>
      <c r="H29" s="5" t="s">
        <v>10</v>
      </c>
      <c r="I29" s="5" t="s">
        <v>11</v>
      </c>
      <c r="J29" s="5" t="s">
        <v>27</v>
      </c>
      <c r="K29" s="23" t="s">
        <v>20</v>
      </c>
      <c r="L29" s="4" t="s">
        <v>9</v>
      </c>
      <c r="M29" s="5" t="s">
        <v>10</v>
      </c>
      <c r="N29" s="5" t="s">
        <v>11</v>
      </c>
      <c r="O29" s="5" t="s">
        <v>27</v>
      </c>
      <c r="P29" s="23" t="s">
        <v>20</v>
      </c>
      <c r="Q29" s="4" t="s">
        <v>9</v>
      </c>
      <c r="R29" s="5" t="s">
        <v>10</v>
      </c>
      <c r="S29" s="5" t="s">
        <v>11</v>
      </c>
      <c r="T29" s="5" t="s">
        <v>28</v>
      </c>
      <c r="U29" s="23" t="s">
        <v>29</v>
      </c>
      <c r="V29" s="4" t="s">
        <v>9</v>
      </c>
      <c r="W29" s="5" t="s">
        <v>10</v>
      </c>
      <c r="X29" s="5" t="s">
        <v>11</v>
      </c>
      <c r="Y29" s="5" t="s">
        <v>27</v>
      </c>
      <c r="Z29" s="23" t="s">
        <v>20</v>
      </c>
    </row>
    <row r="30" spans="2:26" ht="15" thickTop="1">
      <c r="B30" s="9">
        <v>1130</v>
      </c>
      <c r="C30" s="10">
        <v>200</v>
      </c>
      <c r="D30" s="52">
        <v>1.7</v>
      </c>
      <c r="E30" s="10">
        <v>21</v>
      </c>
      <c r="F30" s="11">
        <v>0</v>
      </c>
      <c r="G30" s="9">
        <v>1140</v>
      </c>
      <c r="H30" s="10">
        <v>280</v>
      </c>
      <c r="I30" s="52">
        <v>1.7</v>
      </c>
      <c r="J30" s="10">
        <v>22</v>
      </c>
      <c r="K30" s="11">
        <v>0</v>
      </c>
      <c r="L30" s="9">
        <v>720</v>
      </c>
      <c r="M30" s="10">
        <v>240</v>
      </c>
      <c r="N30" s="52">
        <v>1.7</v>
      </c>
      <c r="O30" s="10">
        <v>25</v>
      </c>
      <c r="P30" s="11">
        <v>0</v>
      </c>
      <c r="Q30" s="9">
        <v>1250</v>
      </c>
      <c r="R30" s="10">
        <v>190</v>
      </c>
      <c r="S30" s="52">
        <v>1.7</v>
      </c>
      <c r="T30" s="10">
        <f>U31-U30</f>
        <v>22</v>
      </c>
      <c r="U30" s="11">
        <v>0</v>
      </c>
      <c r="V30" s="9">
        <v>610</v>
      </c>
      <c r="W30" s="10">
        <v>220</v>
      </c>
      <c r="X30" s="52">
        <v>1.7</v>
      </c>
      <c r="Y30" s="10">
        <v>23</v>
      </c>
      <c r="Z30" s="11">
        <v>0</v>
      </c>
    </row>
    <row r="31" spans="2:26">
      <c r="B31" s="13">
        <v>1390</v>
      </c>
      <c r="C31" s="14">
        <v>450</v>
      </c>
      <c r="D31" s="53">
        <v>1.8</v>
      </c>
      <c r="E31" s="14">
        <v>51</v>
      </c>
      <c r="F31" s="15">
        <v>21</v>
      </c>
      <c r="G31" s="13">
        <v>1730</v>
      </c>
      <c r="H31" s="14">
        <v>390</v>
      </c>
      <c r="I31" s="53">
        <v>1.8</v>
      </c>
      <c r="J31" s="14">
        <v>80</v>
      </c>
      <c r="K31" s="15">
        <v>22</v>
      </c>
      <c r="L31" s="13">
        <v>1190</v>
      </c>
      <c r="M31" s="14">
        <v>340</v>
      </c>
      <c r="N31" s="53">
        <v>1.8</v>
      </c>
      <c r="O31" s="14">
        <v>48</v>
      </c>
      <c r="P31" s="15">
        <v>25</v>
      </c>
      <c r="Q31" s="13">
        <v>1380</v>
      </c>
      <c r="R31" s="14">
        <v>360</v>
      </c>
      <c r="S31" s="53">
        <v>1.8</v>
      </c>
      <c r="T31" s="14">
        <f t="shared" ref="T31" si="0">U32-U31</f>
        <v>76</v>
      </c>
      <c r="U31" s="15">
        <v>22</v>
      </c>
      <c r="V31" s="13">
        <v>2370</v>
      </c>
      <c r="W31" s="14">
        <v>350</v>
      </c>
      <c r="X31" s="53">
        <v>1.8</v>
      </c>
      <c r="Y31" s="14">
        <v>77</v>
      </c>
      <c r="Z31" s="15">
        <v>23</v>
      </c>
    </row>
    <row r="32" spans="2:26" ht="15" thickBot="1">
      <c r="B32" s="40">
        <v>1800</v>
      </c>
      <c r="C32" s="41">
        <v>500</v>
      </c>
      <c r="D32" s="54">
        <v>1.95</v>
      </c>
      <c r="E32" s="41" t="s">
        <v>41</v>
      </c>
      <c r="F32" s="20">
        <v>72</v>
      </c>
      <c r="G32" s="40">
        <v>1800</v>
      </c>
      <c r="H32" s="41">
        <v>500</v>
      </c>
      <c r="I32" s="54">
        <v>1.95</v>
      </c>
      <c r="J32" s="41" t="s">
        <v>41</v>
      </c>
      <c r="K32" s="20">
        <v>102</v>
      </c>
      <c r="L32" s="13">
        <v>1670</v>
      </c>
      <c r="M32" s="14">
        <v>440</v>
      </c>
      <c r="N32" s="53">
        <v>1.9</v>
      </c>
      <c r="O32" s="14">
        <v>177</v>
      </c>
      <c r="P32" s="15">
        <v>73</v>
      </c>
      <c r="Q32" s="40">
        <v>1800</v>
      </c>
      <c r="R32" s="41">
        <v>500</v>
      </c>
      <c r="S32" s="54">
        <v>1.95</v>
      </c>
      <c r="T32" s="41" t="s">
        <v>41</v>
      </c>
      <c r="U32" s="20">
        <v>98</v>
      </c>
      <c r="V32" s="13">
        <v>1650</v>
      </c>
      <c r="W32" s="14">
        <v>430</v>
      </c>
      <c r="X32" s="53">
        <v>1.9</v>
      </c>
      <c r="Y32" s="14">
        <v>100</v>
      </c>
      <c r="Z32" s="15">
        <v>100</v>
      </c>
    </row>
    <row r="33" spans="2:74" ht="15" thickBot="1">
      <c r="B33" s="21"/>
      <c r="C33" s="21"/>
      <c r="D33" s="21"/>
      <c r="E33" s="21"/>
      <c r="F33" s="21"/>
      <c r="G33" s="21"/>
      <c r="H33" s="21"/>
      <c r="I33" s="21"/>
      <c r="J33" s="21"/>
      <c r="K33" s="21"/>
      <c r="L33" s="40">
        <v>1800</v>
      </c>
      <c r="M33" s="41">
        <v>500</v>
      </c>
      <c r="N33" s="54">
        <v>1.95</v>
      </c>
      <c r="O33" s="41" t="s">
        <v>41</v>
      </c>
      <c r="P33" s="20">
        <v>250</v>
      </c>
      <c r="Q33" s="21"/>
      <c r="R33" s="21"/>
      <c r="S33" s="21"/>
      <c r="T33" s="21"/>
      <c r="U33" s="21"/>
      <c r="V33" s="40">
        <v>1800</v>
      </c>
      <c r="W33" s="41">
        <v>500</v>
      </c>
      <c r="X33" s="54">
        <v>1.95</v>
      </c>
      <c r="Y33" s="41" t="s">
        <v>41</v>
      </c>
      <c r="Z33" s="20">
        <v>200</v>
      </c>
    </row>
    <row r="34" spans="2:74">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2:74" ht="15" thickBot="1"/>
    <row r="36" spans="2:74" ht="15" thickBot="1">
      <c r="B36" s="62" t="s">
        <v>31</v>
      </c>
      <c r="C36" s="63"/>
      <c r="D36" s="63"/>
      <c r="E36" s="63"/>
      <c r="F36" s="64"/>
      <c r="G36" s="62" t="s">
        <v>32</v>
      </c>
      <c r="H36" s="63"/>
      <c r="I36" s="63"/>
      <c r="J36" s="63"/>
      <c r="K36" s="64"/>
      <c r="L36" s="62" t="s">
        <v>33</v>
      </c>
      <c r="M36" s="63"/>
      <c r="N36" s="63"/>
      <c r="O36" s="63"/>
      <c r="P36" s="64"/>
      <c r="Q36" s="62" t="s">
        <v>34</v>
      </c>
      <c r="R36" s="63"/>
      <c r="S36" s="63"/>
      <c r="T36" s="63"/>
      <c r="U36" s="64"/>
      <c r="V36" s="62" t="s">
        <v>35</v>
      </c>
      <c r="W36" s="63"/>
      <c r="X36" s="63"/>
      <c r="Y36" s="63"/>
      <c r="Z36" s="64"/>
      <c r="BV36" s="2"/>
    </row>
    <row r="37" spans="2:74" ht="17.25" thickBot="1">
      <c r="B37" s="4" t="s">
        <v>36</v>
      </c>
      <c r="C37" s="5" t="s">
        <v>37</v>
      </c>
      <c r="D37" s="5" t="s">
        <v>38</v>
      </c>
      <c r="E37" s="5" t="s">
        <v>12</v>
      </c>
      <c r="F37" s="23" t="s">
        <v>13</v>
      </c>
      <c r="G37" s="4" t="s">
        <v>36</v>
      </c>
      <c r="H37" s="5" t="s">
        <v>37</v>
      </c>
      <c r="I37" s="5" t="s">
        <v>38</v>
      </c>
      <c r="J37" s="5" t="s">
        <v>12</v>
      </c>
      <c r="K37" s="23" t="s">
        <v>13</v>
      </c>
      <c r="L37" s="4" t="s">
        <v>36</v>
      </c>
      <c r="M37" s="5" t="s">
        <v>37</v>
      </c>
      <c r="N37" s="5" t="s">
        <v>38</v>
      </c>
      <c r="O37" s="5" t="s">
        <v>12</v>
      </c>
      <c r="P37" s="24" t="s">
        <v>13</v>
      </c>
      <c r="Q37" s="4" t="s">
        <v>36</v>
      </c>
      <c r="R37" s="5" t="s">
        <v>37</v>
      </c>
      <c r="S37" s="5" t="s">
        <v>38</v>
      </c>
      <c r="T37" s="5" t="s">
        <v>12</v>
      </c>
      <c r="U37" s="25" t="s">
        <v>13</v>
      </c>
      <c r="V37" s="4" t="s">
        <v>36</v>
      </c>
      <c r="W37" s="5" t="s">
        <v>37</v>
      </c>
      <c r="X37" s="5" t="s">
        <v>38</v>
      </c>
      <c r="Y37" s="5" t="s">
        <v>12</v>
      </c>
      <c r="Z37" s="26" t="s">
        <v>13</v>
      </c>
      <c r="BV37" s="2"/>
    </row>
    <row r="38" spans="2:74" ht="15" thickTop="1">
      <c r="B38" s="9">
        <v>250</v>
      </c>
      <c r="C38" s="10">
        <v>114</v>
      </c>
      <c r="D38" s="10">
        <v>1.6</v>
      </c>
      <c r="E38" s="10">
        <v>3</v>
      </c>
      <c r="F38" s="11">
        <v>0</v>
      </c>
      <c r="G38" s="9">
        <v>400</v>
      </c>
      <c r="H38" s="10">
        <v>85</v>
      </c>
      <c r="I38" s="10">
        <v>1.75</v>
      </c>
      <c r="J38" s="10">
        <v>5.0999999999999996</v>
      </c>
      <c r="K38" s="11">
        <v>0</v>
      </c>
      <c r="L38" s="9">
        <v>700</v>
      </c>
      <c r="M38" s="10">
        <v>95</v>
      </c>
      <c r="N38" s="10">
        <v>1.55</v>
      </c>
      <c r="O38" s="10">
        <v>2.5</v>
      </c>
      <c r="P38" s="27">
        <v>0</v>
      </c>
      <c r="Q38" s="9">
        <v>1.6</v>
      </c>
      <c r="R38" s="10">
        <v>1430</v>
      </c>
      <c r="S38" s="10">
        <v>100</v>
      </c>
      <c r="T38" s="10">
        <v>10.1</v>
      </c>
      <c r="U38" s="27">
        <v>0</v>
      </c>
      <c r="V38" s="9">
        <v>336</v>
      </c>
      <c r="W38" s="10">
        <v>84</v>
      </c>
      <c r="X38" s="10">
        <v>1.52</v>
      </c>
      <c r="Y38" s="10">
        <v>2</v>
      </c>
      <c r="Z38" s="28">
        <v>0</v>
      </c>
      <c r="BV38" s="2"/>
    </row>
    <row r="39" spans="2:74">
      <c r="B39" s="13">
        <v>720</v>
      </c>
      <c r="C39" s="14">
        <v>168</v>
      </c>
      <c r="D39" s="14">
        <v>1.6</v>
      </c>
      <c r="E39" s="14">
        <v>2.5</v>
      </c>
      <c r="F39" s="15">
        <f>E38+F38</f>
        <v>3</v>
      </c>
      <c r="G39" s="13">
        <v>810</v>
      </c>
      <c r="H39" s="14">
        <v>121</v>
      </c>
      <c r="I39" s="14">
        <v>1.65</v>
      </c>
      <c r="J39" s="14">
        <v>3</v>
      </c>
      <c r="K39" s="15">
        <f>J38+K38</f>
        <v>5.0999999999999996</v>
      </c>
      <c r="L39" s="13">
        <v>700</v>
      </c>
      <c r="M39" s="14">
        <v>120</v>
      </c>
      <c r="N39" s="14">
        <v>1.9</v>
      </c>
      <c r="O39" s="14">
        <v>3.4</v>
      </c>
      <c r="P39" s="29">
        <f>O38+P38</f>
        <v>2.5</v>
      </c>
      <c r="Q39" s="13">
        <v>1.8</v>
      </c>
      <c r="R39" s="14">
        <v>1520</v>
      </c>
      <c r="S39" s="14">
        <v>180</v>
      </c>
      <c r="T39" s="14">
        <v>12.6</v>
      </c>
      <c r="U39" s="29">
        <f>T38+U38</f>
        <v>10.1</v>
      </c>
      <c r="V39" s="13">
        <v>1563</v>
      </c>
      <c r="W39" s="14">
        <v>125</v>
      </c>
      <c r="X39" s="14">
        <v>1.79</v>
      </c>
      <c r="Y39" s="14">
        <v>1.7</v>
      </c>
      <c r="Z39" s="30">
        <f>Y38+Z38</f>
        <v>2</v>
      </c>
      <c r="BV39" s="2"/>
    </row>
    <row r="40" spans="2:74">
      <c r="B40" s="13">
        <v>2040</v>
      </c>
      <c r="C40" s="14">
        <v>168</v>
      </c>
      <c r="D40" s="14">
        <v>1.6</v>
      </c>
      <c r="E40" s="14">
        <v>2</v>
      </c>
      <c r="F40" s="15">
        <f t="shared" ref="F40:F48" si="1">E39+F39</f>
        <v>5.5</v>
      </c>
      <c r="G40" s="13">
        <v>1380</v>
      </c>
      <c r="H40" s="14">
        <v>257</v>
      </c>
      <c r="I40" s="14">
        <v>1.83</v>
      </c>
      <c r="J40" s="14">
        <v>7.4</v>
      </c>
      <c r="K40" s="15">
        <f t="shared" ref="K40:K43" si="2">J39+K39</f>
        <v>8.1</v>
      </c>
      <c r="L40" s="13">
        <v>700</v>
      </c>
      <c r="M40" s="14">
        <v>130</v>
      </c>
      <c r="N40" s="14">
        <v>1.7</v>
      </c>
      <c r="O40" s="14">
        <v>3</v>
      </c>
      <c r="P40" s="29">
        <f t="shared" ref="P40:P49" si="3">O39+P39</f>
        <v>5.9</v>
      </c>
      <c r="Q40" s="13">
        <v>1.6</v>
      </c>
      <c r="R40" s="14">
        <v>1720</v>
      </c>
      <c r="S40" s="14">
        <v>240</v>
      </c>
      <c r="T40" s="14">
        <v>2.2000000000000002</v>
      </c>
      <c r="U40" s="29">
        <f t="shared" ref="U40:U42" si="4">T39+U39</f>
        <v>22.7</v>
      </c>
      <c r="V40" s="13">
        <v>1587</v>
      </c>
      <c r="W40" s="14">
        <v>108</v>
      </c>
      <c r="X40" s="14">
        <v>1.95</v>
      </c>
      <c r="Y40" s="14">
        <v>1.3</v>
      </c>
      <c r="Z40" s="30">
        <f t="shared" ref="Z40:Z47" si="5">Y39+Z39</f>
        <v>3.7</v>
      </c>
      <c r="BV40" s="2"/>
    </row>
    <row r="41" spans="2:74">
      <c r="B41" s="13">
        <v>2040</v>
      </c>
      <c r="C41" s="14">
        <v>430</v>
      </c>
      <c r="D41" s="14">
        <v>1.95</v>
      </c>
      <c r="E41" s="14">
        <v>9.8000000000000007</v>
      </c>
      <c r="F41" s="15">
        <f t="shared" si="1"/>
        <v>7.5</v>
      </c>
      <c r="G41" s="13">
        <v>1490</v>
      </c>
      <c r="H41" s="14">
        <v>232</v>
      </c>
      <c r="I41" s="14">
        <v>1.68</v>
      </c>
      <c r="J41" s="14">
        <v>1.8</v>
      </c>
      <c r="K41" s="15">
        <f t="shared" si="2"/>
        <v>15.5</v>
      </c>
      <c r="L41" s="13">
        <v>1100</v>
      </c>
      <c r="M41" s="14">
        <v>110</v>
      </c>
      <c r="N41" s="14">
        <v>1.5</v>
      </c>
      <c r="O41" s="14">
        <v>6.3</v>
      </c>
      <c r="P41" s="29">
        <f t="shared" si="3"/>
        <v>8.9</v>
      </c>
      <c r="Q41" s="13">
        <v>2</v>
      </c>
      <c r="R41" s="14">
        <v>2130</v>
      </c>
      <c r="S41" s="14">
        <v>440</v>
      </c>
      <c r="T41" s="14">
        <v>1.3</v>
      </c>
      <c r="U41" s="29">
        <f t="shared" si="4"/>
        <v>24.9</v>
      </c>
      <c r="V41" s="13">
        <v>1604</v>
      </c>
      <c r="W41" s="14">
        <v>182</v>
      </c>
      <c r="X41" s="14">
        <v>2.0099999999999998</v>
      </c>
      <c r="Y41" s="14">
        <v>3</v>
      </c>
      <c r="Z41" s="30">
        <f t="shared" si="5"/>
        <v>5</v>
      </c>
      <c r="BV41" s="2"/>
    </row>
    <row r="42" spans="2:74" ht="15" thickBot="1">
      <c r="B42" s="13">
        <v>2040</v>
      </c>
      <c r="C42" s="14">
        <v>360</v>
      </c>
      <c r="D42" s="14">
        <v>1.8</v>
      </c>
      <c r="E42" s="14">
        <v>6</v>
      </c>
      <c r="F42" s="15">
        <f t="shared" si="1"/>
        <v>17.3</v>
      </c>
      <c r="G42" s="13">
        <v>2110</v>
      </c>
      <c r="H42" s="14">
        <v>490</v>
      </c>
      <c r="I42" s="14">
        <v>2.0299999999999998</v>
      </c>
      <c r="J42" s="14">
        <v>5.5</v>
      </c>
      <c r="K42" s="15">
        <f t="shared" si="2"/>
        <v>17.3</v>
      </c>
      <c r="L42" s="13">
        <v>1100</v>
      </c>
      <c r="M42" s="14">
        <v>110</v>
      </c>
      <c r="N42" s="14">
        <v>1.5</v>
      </c>
      <c r="O42" s="14">
        <v>6.8</v>
      </c>
      <c r="P42" s="29">
        <f t="shared" si="3"/>
        <v>15.2</v>
      </c>
      <c r="Q42" s="35">
        <v>1.84</v>
      </c>
      <c r="R42" s="36">
        <v>1660</v>
      </c>
      <c r="S42" s="36">
        <v>350</v>
      </c>
      <c r="T42" s="36">
        <v>11.6</v>
      </c>
      <c r="U42" s="48">
        <f t="shared" si="4"/>
        <v>26.2</v>
      </c>
      <c r="V42" s="13">
        <v>1598</v>
      </c>
      <c r="W42" s="14">
        <v>194</v>
      </c>
      <c r="X42" s="14">
        <v>1.88</v>
      </c>
      <c r="Y42" s="14">
        <v>11.9</v>
      </c>
      <c r="Z42" s="30">
        <f t="shared" si="5"/>
        <v>8</v>
      </c>
      <c r="BV42" s="2"/>
    </row>
    <row r="43" spans="2:74" ht="15.75" thickTop="1" thickBot="1">
      <c r="B43" s="13">
        <v>1600</v>
      </c>
      <c r="C43" s="14">
        <v>595</v>
      </c>
      <c r="D43" s="14">
        <v>2</v>
      </c>
      <c r="E43" s="14">
        <v>6.4</v>
      </c>
      <c r="F43" s="15">
        <f t="shared" si="1"/>
        <v>23.3</v>
      </c>
      <c r="G43" s="40">
        <v>1800</v>
      </c>
      <c r="H43" s="41">
        <v>500</v>
      </c>
      <c r="I43" s="51">
        <v>1.95</v>
      </c>
      <c r="J43" s="41" t="s">
        <v>41</v>
      </c>
      <c r="K43" s="20">
        <f t="shared" si="2"/>
        <v>22.8</v>
      </c>
      <c r="L43" s="13">
        <v>1100</v>
      </c>
      <c r="M43" s="14">
        <v>140</v>
      </c>
      <c r="N43" s="14">
        <v>1.7</v>
      </c>
      <c r="O43" s="14">
        <v>7</v>
      </c>
      <c r="P43" s="29">
        <f t="shared" si="3"/>
        <v>22</v>
      </c>
      <c r="Q43" s="40">
        <v>1800</v>
      </c>
      <c r="R43" s="41">
        <v>500</v>
      </c>
      <c r="S43" s="47">
        <v>1.95</v>
      </c>
      <c r="T43" s="41" t="s">
        <v>41</v>
      </c>
      <c r="U43" s="42">
        <f>U42+T42</f>
        <v>37.799999999999997</v>
      </c>
      <c r="V43" s="13">
        <v>1539</v>
      </c>
      <c r="W43" s="14">
        <v>206</v>
      </c>
      <c r="X43" s="14">
        <v>1.86</v>
      </c>
      <c r="Y43" s="14">
        <v>3</v>
      </c>
      <c r="Z43" s="30">
        <f t="shared" si="5"/>
        <v>19.899999999999999</v>
      </c>
      <c r="BV43" s="2"/>
    </row>
    <row r="44" spans="2:74">
      <c r="B44" s="13">
        <v>1700</v>
      </c>
      <c r="C44" s="14">
        <v>480</v>
      </c>
      <c r="D44" s="14">
        <v>1.85</v>
      </c>
      <c r="E44" s="14">
        <v>6.7</v>
      </c>
      <c r="F44" s="15">
        <f t="shared" si="1"/>
        <v>29.700000000000003</v>
      </c>
      <c r="G44" s="31"/>
      <c r="H44" s="31"/>
      <c r="I44" s="31"/>
      <c r="J44" s="31"/>
      <c r="K44" s="31"/>
      <c r="L44" s="13">
        <v>1100</v>
      </c>
      <c r="M44" s="14">
        <v>200</v>
      </c>
      <c r="N44" s="14">
        <v>1.7</v>
      </c>
      <c r="O44" s="14">
        <v>6.4</v>
      </c>
      <c r="P44" s="30">
        <f t="shared" si="3"/>
        <v>29</v>
      </c>
      <c r="V44" s="13">
        <v>1653</v>
      </c>
      <c r="W44" s="14">
        <v>256</v>
      </c>
      <c r="X44" s="14">
        <v>1.85</v>
      </c>
      <c r="Y44" s="14">
        <v>2.6</v>
      </c>
      <c r="Z44" s="30">
        <f t="shared" si="5"/>
        <v>22.9</v>
      </c>
      <c r="BV44" s="2"/>
    </row>
    <row r="45" spans="2:74">
      <c r="B45" s="13">
        <v>1700</v>
      </c>
      <c r="C45" s="14">
        <v>590</v>
      </c>
      <c r="D45" s="14">
        <v>2</v>
      </c>
      <c r="E45" s="14">
        <v>3.9</v>
      </c>
      <c r="F45" s="15">
        <f t="shared" si="1"/>
        <v>36.400000000000006</v>
      </c>
      <c r="G45" s="31"/>
      <c r="H45" s="31"/>
      <c r="I45" s="31"/>
      <c r="J45" s="31"/>
      <c r="K45" s="31"/>
      <c r="L45" s="13">
        <v>1400</v>
      </c>
      <c r="M45" s="14">
        <v>210</v>
      </c>
      <c r="N45" s="14">
        <v>1.6</v>
      </c>
      <c r="O45" s="14">
        <v>6.6</v>
      </c>
      <c r="P45" s="30">
        <f t="shared" si="3"/>
        <v>35.4</v>
      </c>
      <c r="V45" s="13">
        <v>1803</v>
      </c>
      <c r="W45" s="14">
        <v>300</v>
      </c>
      <c r="X45" s="14">
        <v>2.2000000000000002</v>
      </c>
      <c r="Y45" s="14">
        <v>1.6</v>
      </c>
      <c r="Z45" s="30">
        <f t="shared" si="5"/>
        <v>25.5</v>
      </c>
      <c r="BV45" s="2"/>
    </row>
    <row r="46" spans="2:74">
      <c r="B46" s="13">
        <v>1930</v>
      </c>
      <c r="C46" s="14">
        <v>460</v>
      </c>
      <c r="D46" s="14">
        <v>1.85</v>
      </c>
      <c r="E46" s="14">
        <v>11.5</v>
      </c>
      <c r="F46" s="15">
        <f t="shared" si="1"/>
        <v>40.300000000000004</v>
      </c>
      <c r="G46" s="31"/>
      <c r="H46" s="31"/>
      <c r="I46" s="31"/>
      <c r="J46" s="31"/>
      <c r="K46" s="31"/>
      <c r="L46" s="13">
        <v>550</v>
      </c>
      <c r="M46" s="14">
        <v>210</v>
      </c>
      <c r="N46" s="14">
        <v>1.8</v>
      </c>
      <c r="O46" s="14">
        <v>1.1000000000000001</v>
      </c>
      <c r="P46" s="30">
        <f t="shared" si="3"/>
        <v>42</v>
      </c>
      <c r="V46" s="13">
        <v>1852</v>
      </c>
      <c r="W46" s="14">
        <v>543</v>
      </c>
      <c r="X46" s="14">
        <v>2.1</v>
      </c>
      <c r="Y46" s="14">
        <v>0.7</v>
      </c>
      <c r="Z46" s="30">
        <f t="shared" si="5"/>
        <v>27.1</v>
      </c>
      <c r="BV46" s="2"/>
    </row>
    <row r="47" spans="2:74" ht="15" thickBot="1">
      <c r="B47" s="13">
        <v>1930</v>
      </c>
      <c r="C47" s="14">
        <v>600</v>
      </c>
      <c r="D47" s="14">
        <v>2.1</v>
      </c>
      <c r="E47" s="14">
        <v>4.0999999999999996</v>
      </c>
      <c r="F47" s="15">
        <f t="shared" si="1"/>
        <v>51.800000000000004</v>
      </c>
      <c r="G47" s="31"/>
      <c r="H47" s="31"/>
      <c r="I47" s="31"/>
      <c r="J47" s="31"/>
      <c r="L47" s="13">
        <v>1700</v>
      </c>
      <c r="M47" s="14">
        <v>310</v>
      </c>
      <c r="N47" s="14">
        <v>1.8</v>
      </c>
      <c r="O47" s="14">
        <v>3.7</v>
      </c>
      <c r="P47" s="30">
        <f t="shared" si="3"/>
        <v>43.1</v>
      </c>
      <c r="V47" s="35">
        <v>2147</v>
      </c>
      <c r="W47" s="36">
        <v>348</v>
      </c>
      <c r="X47" s="36">
        <v>2.23</v>
      </c>
      <c r="Y47" s="36">
        <v>9.6999999999999993</v>
      </c>
      <c r="Z47" s="48">
        <f t="shared" si="5"/>
        <v>27.8</v>
      </c>
    </row>
    <row r="48" spans="2:74" ht="15.75" thickTop="1" thickBot="1">
      <c r="B48" s="40">
        <v>1800</v>
      </c>
      <c r="C48" s="41">
        <v>500</v>
      </c>
      <c r="D48" s="51">
        <v>1.95</v>
      </c>
      <c r="E48" s="41" t="s">
        <v>41</v>
      </c>
      <c r="F48" s="20">
        <f t="shared" si="1"/>
        <v>55.900000000000006</v>
      </c>
      <c r="G48" s="31"/>
      <c r="H48" s="31"/>
      <c r="I48" s="31"/>
      <c r="J48" s="31"/>
      <c r="L48" s="13">
        <v>1700</v>
      </c>
      <c r="M48" s="14">
        <v>350</v>
      </c>
      <c r="N48" s="14">
        <v>1.9</v>
      </c>
      <c r="O48" s="14">
        <v>7.1</v>
      </c>
      <c r="P48" s="30">
        <f t="shared" si="3"/>
        <v>46.800000000000004</v>
      </c>
      <c r="V48" s="40">
        <v>1800</v>
      </c>
      <c r="W48" s="41">
        <v>500</v>
      </c>
      <c r="X48" s="47">
        <v>1.95</v>
      </c>
      <c r="Y48" s="41" t="s">
        <v>41</v>
      </c>
      <c r="Z48" s="42">
        <f>Z47+Y47</f>
        <v>37.5</v>
      </c>
    </row>
    <row r="49" spans="2:73" ht="15" thickBot="1">
      <c r="B49" s="31"/>
      <c r="C49" s="31"/>
      <c r="D49" s="31"/>
      <c r="E49" s="31"/>
      <c r="F49" s="31"/>
      <c r="G49" s="31"/>
      <c r="H49" s="31"/>
      <c r="I49" s="31"/>
      <c r="J49" s="31"/>
      <c r="L49" s="35">
        <v>1700</v>
      </c>
      <c r="M49" s="36">
        <v>320</v>
      </c>
      <c r="N49" s="36">
        <v>1.85</v>
      </c>
      <c r="O49" s="36">
        <v>7.3</v>
      </c>
      <c r="P49" s="48">
        <f t="shared" si="3"/>
        <v>53.900000000000006</v>
      </c>
      <c r="Q49" s="31"/>
      <c r="R49" s="31"/>
      <c r="S49" s="31"/>
      <c r="T49" s="31"/>
      <c r="U49" s="31"/>
      <c r="V49" s="31"/>
      <c r="W49" s="31"/>
      <c r="X49" s="31"/>
      <c r="Y49" s="31"/>
    </row>
    <row r="50" spans="2:73" ht="15.75" thickTop="1" thickBot="1">
      <c r="B50" s="31"/>
      <c r="C50" s="31"/>
      <c r="D50" s="31"/>
      <c r="E50" s="31"/>
      <c r="F50" s="31"/>
      <c r="G50" s="31"/>
      <c r="H50" s="31"/>
      <c r="L50" s="40">
        <v>1800</v>
      </c>
      <c r="M50" s="41">
        <v>500</v>
      </c>
      <c r="N50" s="47">
        <v>1.95</v>
      </c>
      <c r="O50" s="41" t="s">
        <v>41</v>
      </c>
      <c r="P50" s="42">
        <f>P49+O49</f>
        <v>61.2</v>
      </c>
      <c r="Q50" s="31"/>
      <c r="R50" s="31"/>
      <c r="S50" s="31"/>
      <c r="T50" s="31"/>
      <c r="U50" s="31"/>
      <c r="BQ50" s="3"/>
      <c r="BR50" s="3"/>
      <c r="BS50" s="3"/>
      <c r="BT50" s="3"/>
      <c r="BU50" s="3"/>
    </row>
    <row r="51" spans="2:73">
      <c r="B51" s="31"/>
      <c r="C51" s="31"/>
      <c r="D51" s="31"/>
      <c r="E51" s="31"/>
      <c r="F51" s="31"/>
      <c r="G51" s="31"/>
      <c r="H51" s="31"/>
      <c r="L51" s="21"/>
      <c r="M51" s="21"/>
      <c r="N51" s="21"/>
      <c r="O51" s="21"/>
      <c r="P51" s="32"/>
      <c r="Q51" s="31"/>
      <c r="R51" s="31"/>
      <c r="S51" s="31"/>
      <c r="T51" s="31"/>
      <c r="U51" s="31"/>
      <c r="BQ51" s="3"/>
      <c r="BR51" s="3"/>
      <c r="BS51" s="3"/>
      <c r="BT51" s="3"/>
      <c r="BU51" s="3"/>
    </row>
    <row r="52" spans="2:73" ht="15" thickBot="1">
      <c r="BP52" s="3"/>
      <c r="BQ52" s="3"/>
      <c r="BR52" s="3"/>
      <c r="BS52" s="3"/>
      <c r="BT52" s="3"/>
      <c r="BU52" s="3"/>
    </row>
    <row r="53" spans="2:73" ht="15" thickBot="1">
      <c r="B53" s="55" t="s">
        <v>39</v>
      </c>
      <c r="C53" s="56"/>
      <c r="D53" s="56"/>
      <c r="E53" s="56"/>
      <c r="F53" s="57"/>
      <c r="G53" s="55" t="s">
        <v>40</v>
      </c>
      <c r="H53" s="56"/>
      <c r="I53" s="56"/>
      <c r="J53" s="56"/>
      <c r="K53" s="58"/>
      <c r="BO53" s="3"/>
      <c r="BP53" s="3"/>
      <c r="BQ53" s="3"/>
      <c r="BR53" s="3"/>
      <c r="BS53" s="3"/>
      <c r="BT53" s="3"/>
      <c r="BU53" s="3"/>
    </row>
    <row r="54" spans="2:73" ht="15" thickBot="1">
      <c r="B54" s="4" t="s">
        <v>9</v>
      </c>
      <c r="C54" s="5" t="s">
        <v>10</v>
      </c>
      <c r="D54" s="5" t="s">
        <v>11</v>
      </c>
      <c r="E54" s="5" t="s">
        <v>12</v>
      </c>
      <c r="F54" s="8" t="s">
        <v>13</v>
      </c>
      <c r="G54" s="4" t="s">
        <v>9</v>
      </c>
      <c r="H54" s="5" t="s">
        <v>10</v>
      </c>
      <c r="I54" s="5" t="s">
        <v>11</v>
      </c>
      <c r="J54" s="5" t="s">
        <v>12</v>
      </c>
      <c r="K54" s="23" t="s">
        <v>13</v>
      </c>
      <c r="BO54" s="3"/>
      <c r="BP54" s="3"/>
      <c r="BQ54" s="3"/>
      <c r="BR54" s="3"/>
      <c r="BS54" s="3"/>
      <c r="BT54" s="3"/>
      <c r="BU54" s="3"/>
    </row>
    <row r="55" spans="2:73" ht="15" thickTop="1">
      <c r="B55" s="9">
        <v>170</v>
      </c>
      <c r="C55" s="10">
        <v>110</v>
      </c>
      <c r="D55" s="10">
        <v>1.3</v>
      </c>
      <c r="E55" s="10">
        <v>2</v>
      </c>
      <c r="F55" s="12">
        <v>0</v>
      </c>
      <c r="G55" s="9">
        <v>580</v>
      </c>
      <c r="H55" s="10">
        <v>120</v>
      </c>
      <c r="I55" s="10">
        <v>1.5</v>
      </c>
      <c r="J55" s="10">
        <v>5.8</v>
      </c>
      <c r="K55" s="11">
        <v>0</v>
      </c>
      <c r="BM55" s="3"/>
      <c r="BN55" s="3"/>
      <c r="BO55" s="3"/>
      <c r="BP55" s="3"/>
      <c r="BQ55" s="3"/>
      <c r="BR55" s="3"/>
      <c r="BS55" s="3"/>
      <c r="BT55" s="3"/>
      <c r="BU55" s="3"/>
    </row>
    <row r="56" spans="2:73">
      <c r="B56" s="13">
        <v>1430</v>
      </c>
      <c r="C56" s="14">
        <v>200</v>
      </c>
      <c r="D56" s="14">
        <v>1.3</v>
      </c>
      <c r="E56" s="14">
        <v>6</v>
      </c>
      <c r="F56" s="16">
        <v>2</v>
      </c>
      <c r="G56" s="13">
        <v>1490</v>
      </c>
      <c r="H56" s="14">
        <v>140</v>
      </c>
      <c r="I56" s="14">
        <v>1.6</v>
      </c>
      <c r="J56" s="14">
        <v>2.5000000000000009</v>
      </c>
      <c r="K56" s="15">
        <v>5.8</v>
      </c>
      <c r="BM56" s="3"/>
      <c r="BN56" s="3"/>
      <c r="BO56" s="3"/>
      <c r="BP56" s="3"/>
      <c r="BQ56" s="3"/>
      <c r="BR56" s="3"/>
      <c r="BS56" s="3"/>
      <c r="BT56" s="3"/>
      <c r="BU56" s="3"/>
    </row>
    <row r="57" spans="2:73">
      <c r="B57" s="13">
        <v>1430</v>
      </c>
      <c r="C57" s="14">
        <v>160</v>
      </c>
      <c r="D57" s="14">
        <v>1.5</v>
      </c>
      <c r="E57" s="14">
        <v>6</v>
      </c>
      <c r="F57" s="16">
        <v>8</v>
      </c>
      <c r="G57" s="13">
        <v>1490</v>
      </c>
      <c r="H57" s="14">
        <v>230</v>
      </c>
      <c r="I57" s="14">
        <v>1.8</v>
      </c>
      <c r="J57" s="14">
        <v>2.2999999999999989</v>
      </c>
      <c r="K57" s="15">
        <v>8.3000000000000007</v>
      </c>
      <c r="BM57" s="3"/>
      <c r="BN57" s="3"/>
      <c r="BO57" s="3"/>
      <c r="BP57" s="3"/>
      <c r="BQ57" s="3"/>
      <c r="BR57" s="3"/>
      <c r="BS57" s="3"/>
      <c r="BT57" s="3"/>
      <c r="BU57" s="3"/>
    </row>
    <row r="58" spans="2:73">
      <c r="B58" s="13">
        <v>1630</v>
      </c>
      <c r="C58" s="14">
        <v>260</v>
      </c>
      <c r="D58" s="14">
        <v>1.8</v>
      </c>
      <c r="E58" s="14">
        <v>8</v>
      </c>
      <c r="F58" s="16">
        <v>14</v>
      </c>
      <c r="G58" s="13">
        <v>1490</v>
      </c>
      <c r="H58" s="14">
        <v>230</v>
      </c>
      <c r="I58" s="14">
        <v>1.6</v>
      </c>
      <c r="J58" s="14">
        <v>3.2000000000000011</v>
      </c>
      <c r="K58" s="15">
        <v>10.6</v>
      </c>
      <c r="BM58" s="3"/>
      <c r="BN58" s="3"/>
      <c r="BO58" s="3"/>
      <c r="BP58" s="3"/>
      <c r="BQ58" s="3"/>
      <c r="BR58" s="3"/>
      <c r="BS58" s="3"/>
      <c r="BT58" s="3"/>
      <c r="BU58" s="3"/>
    </row>
    <row r="59" spans="2:73">
      <c r="B59" s="13">
        <v>1500</v>
      </c>
      <c r="C59" s="14">
        <v>200</v>
      </c>
      <c r="D59" s="14">
        <v>1.75</v>
      </c>
      <c r="E59" s="14">
        <v>6</v>
      </c>
      <c r="F59" s="16">
        <v>22</v>
      </c>
      <c r="G59" s="13">
        <v>1490</v>
      </c>
      <c r="H59" s="14">
        <v>170</v>
      </c>
      <c r="I59" s="14">
        <v>1.9</v>
      </c>
      <c r="J59" s="14">
        <v>0.89999999999999858</v>
      </c>
      <c r="K59" s="15">
        <v>13.8</v>
      </c>
      <c r="BQ59" s="3"/>
      <c r="BR59" s="3"/>
      <c r="BS59" s="3"/>
      <c r="BT59" s="3"/>
      <c r="BU59" s="3"/>
    </row>
    <row r="60" spans="2:73">
      <c r="B60" s="13">
        <v>1570</v>
      </c>
      <c r="C60" s="14">
        <v>270</v>
      </c>
      <c r="D60" s="14">
        <v>1.75</v>
      </c>
      <c r="E60" s="14">
        <v>14</v>
      </c>
      <c r="F60" s="16">
        <v>28</v>
      </c>
      <c r="G60" s="13">
        <v>1490</v>
      </c>
      <c r="H60" s="14">
        <v>170</v>
      </c>
      <c r="I60" s="14">
        <v>1.7</v>
      </c>
      <c r="J60" s="14">
        <v>5.3000000000000007</v>
      </c>
      <c r="K60" s="15">
        <v>14.7</v>
      </c>
      <c r="BO60" s="3"/>
      <c r="BP60" s="3"/>
      <c r="BQ60" s="3"/>
      <c r="BR60" s="3"/>
      <c r="BS60" s="3"/>
      <c r="BT60" s="3"/>
      <c r="BU60" s="3"/>
    </row>
    <row r="61" spans="2:73">
      <c r="B61" s="13">
        <v>1880</v>
      </c>
      <c r="C61" s="14">
        <v>460</v>
      </c>
      <c r="D61" s="14">
        <v>1.9</v>
      </c>
      <c r="E61" s="14">
        <v>6</v>
      </c>
      <c r="F61" s="16">
        <v>42</v>
      </c>
      <c r="G61" s="13">
        <v>1530</v>
      </c>
      <c r="H61" s="14">
        <v>250</v>
      </c>
      <c r="I61" s="14">
        <v>1.9</v>
      </c>
      <c r="J61" s="14">
        <v>1.6999999999999993</v>
      </c>
      <c r="K61" s="15">
        <v>20</v>
      </c>
      <c r="BO61" s="3"/>
      <c r="BP61" s="3"/>
      <c r="BQ61" s="3"/>
      <c r="BR61" s="3"/>
      <c r="BS61" s="3"/>
      <c r="BT61" s="3"/>
      <c r="BU61" s="3"/>
    </row>
    <row r="62" spans="2:73">
      <c r="B62" s="13">
        <v>1780</v>
      </c>
      <c r="C62" s="14">
        <v>340</v>
      </c>
      <c r="D62" s="14">
        <v>1.75</v>
      </c>
      <c r="E62" s="14">
        <v>8</v>
      </c>
      <c r="F62" s="16">
        <v>48</v>
      </c>
      <c r="G62" s="13">
        <v>1530</v>
      </c>
      <c r="H62" s="14">
        <v>250</v>
      </c>
      <c r="I62" s="14">
        <v>1.7</v>
      </c>
      <c r="J62" s="14">
        <v>2</v>
      </c>
      <c r="K62" s="15">
        <v>21.7</v>
      </c>
      <c r="BO62" s="3"/>
      <c r="BP62" s="3"/>
      <c r="BQ62" s="3"/>
      <c r="BR62" s="3"/>
      <c r="BS62" s="3"/>
      <c r="BT62" s="3"/>
      <c r="BU62" s="3"/>
    </row>
    <row r="63" spans="2:73">
      <c r="B63" s="13">
        <v>1690</v>
      </c>
      <c r="C63" s="14">
        <v>290</v>
      </c>
      <c r="D63" s="14">
        <v>1.75</v>
      </c>
      <c r="E63" s="14">
        <v>12</v>
      </c>
      <c r="F63" s="16">
        <v>56</v>
      </c>
      <c r="G63" s="13">
        <v>1530</v>
      </c>
      <c r="H63" s="14">
        <v>250</v>
      </c>
      <c r="I63" s="14">
        <v>1.9</v>
      </c>
      <c r="J63" s="14">
        <v>0.90000000000000213</v>
      </c>
      <c r="K63" s="15">
        <v>23.7</v>
      </c>
      <c r="BO63" s="3"/>
      <c r="BP63" s="3"/>
      <c r="BQ63" s="3"/>
      <c r="BR63" s="3"/>
      <c r="BS63" s="3"/>
      <c r="BT63" s="3"/>
      <c r="BU63" s="3"/>
    </row>
    <row r="64" spans="2:73">
      <c r="B64" s="13">
        <v>1790</v>
      </c>
      <c r="C64" s="14">
        <v>380</v>
      </c>
      <c r="D64" s="14">
        <v>1.95</v>
      </c>
      <c r="E64" s="14">
        <v>12</v>
      </c>
      <c r="F64" s="16">
        <v>68</v>
      </c>
      <c r="G64" s="13">
        <v>1570</v>
      </c>
      <c r="H64" s="14">
        <v>240</v>
      </c>
      <c r="I64" s="14">
        <v>1.7</v>
      </c>
      <c r="J64" s="14">
        <v>1.8999999999999986</v>
      </c>
      <c r="K64" s="15">
        <v>24.6</v>
      </c>
      <c r="BP64" s="3"/>
      <c r="BQ64" s="3"/>
      <c r="BR64" s="3"/>
      <c r="BS64" s="3"/>
      <c r="BT64" s="3"/>
      <c r="BU64" s="3"/>
    </row>
    <row r="65" spans="2:73" ht="15" thickBot="1">
      <c r="B65" s="35">
        <v>1600</v>
      </c>
      <c r="C65" s="36">
        <v>280</v>
      </c>
      <c r="D65" s="36">
        <v>1.75</v>
      </c>
      <c r="E65" s="36">
        <v>8</v>
      </c>
      <c r="F65" s="38">
        <v>80</v>
      </c>
      <c r="G65" s="13">
        <v>1570</v>
      </c>
      <c r="H65" s="14">
        <v>240</v>
      </c>
      <c r="I65" s="14">
        <v>1.9</v>
      </c>
      <c r="J65" s="14">
        <v>2.5</v>
      </c>
      <c r="K65" s="15">
        <v>26.5</v>
      </c>
      <c r="BP65" s="3"/>
      <c r="BQ65" s="3"/>
      <c r="BR65" s="3"/>
      <c r="BS65" s="3"/>
      <c r="BT65" s="3"/>
      <c r="BU65" s="3"/>
    </row>
    <row r="66" spans="2:73" ht="15.75" thickTop="1" thickBot="1">
      <c r="B66" s="40">
        <v>1800</v>
      </c>
      <c r="C66" s="41">
        <v>500</v>
      </c>
      <c r="D66" s="47">
        <v>1.95</v>
      </c>
      <c r="E66" s="41" t="s">
        <v>41</v>
      </c>
      <c r="F66" s="42">
        <v>88</v>
      </c>
      <c r="G66" s="13">
        <v>1560</v>
      </c>
      <c r="H66" s="14">
        <v>270</v>
      </c>
      <c r="I66" s="14">
        <v>1.7</v>
      </c>
      <c r="J66" s="14">
        <v>4.6000000000000014</v>
      </c>
      <c r="K66" s="15">
        <v>29</v>
      </c>
      <c r="BP66" s="3"/>
      <c r="BQ66" s="3"/>
      <c r="BR66" s="3"/>
      <c r="BS66" s="3"/>
      <c r="BT66" s="3"/>
      <c r="BU66" s="3"/>
    </row>
    <row r="67" spans="2:73">
      <c r="B67" s="31"/>
      <c r="C67" s="31"/>
      <c r="D67" s="31"/>
      <c r="E67" s="31"/>
      <c r="F67" s="31"/>
      <c r="G67" s="13">
        <v>1610</v>
      </c>
      <c r="H67" s="14">
        <v>300</v>
      </c>
      <c r="I67" s="14">
        <v>2</v>
      </c>
      <c r="J67" s="14">
        <v>5.1000000000000014</v>
      </c>
      <c r="K67" s="15">
        <v>33.6</v>
      </c>
      <c r="BP67" s="3"/>
      <c r="BQ67" s="3"/>
      <c r="BR67" s="3"/>
      <c r="BS67" s="3"/>
      <c r="BT67" s="3"/>
      <c r="BU67" s="3"/>
    </row>
    <row r="68" spans="2:73">
      <c r="B68" s="31"/>
      <c r="C68" s="31"/>
      <c r="D68" s="31"/>
      <c r="E68" s="31"/>
      <c r="F68" s="31"/>
      <c r="G68" s="13">
        <v>1590</v>
      </c>
      <c r="H68" s="14">
        <v>270</v>
      </c>
      <c r="I68" s="14">
        <v>1.8</v>
      </c>
      <c r="J68" s="14">
        <v>5.3999999999999986</v>
      </c>
      <c r="K68" s="15">
        <v>38.700000000000003</v>
      </c>
      <c r="BP68" s="3"/>
      <c r="BQ68" s="3"/>
      <c r="BR68" s="3"/>
      <c r="BS68" s="3"/>
      <c r="BT68" s="3"/>
      <c r="BU68" s="3"/>
    </row>
    <row r="69" spans="2:73">
      <c r="B69" s="31"/>
      <c r="E69" s="31"/>
      <c r="F69" s="31"/>
      <c r="G69" s="13">
        <v>1660</v>
      </c>
      <c r="H69" s="14">
        <v>330</v>
      </c>
      <c r="I69" s="14">
        <v>2</v>
      </c>
      <c r="J69" s="14">
        <v>8.6999999999999957</v>
      </c>
      <c r="K69" s="15">
        <v>44.1</v>
      </c>
      <c r="BR69" s="3"/>
      <c r="BS69" s="3"/>
      <c r="BT69" s="3"/>
      <c r="BU69" s="3"/>
    </row>
    <row r="70" spans="2:73">
      <c r="B70" s="31"/>
      <c r="E70" s="31"/>
      <c r="F70" s="31"/>
      <c r="G70" s="13">
        <v>1570</v>
      </c>
      <c r="H70" s="14">
        <v>280</v>
      </c>
      <c r="I70" s="14">
        <v>1.8</v>
      </c>
      <c r="J70" s="14">
        <v>2.9000000000000057</v>
      </c>
      <c r="K70" s="15">
        <v>52.8</v>
      </c>
      <c r="BR70" s="3"/>
      <c r="BS70" s="3"/>
      <c r="BT70" s="3"/>
      <c r="BU70" s="3"/>
    </row>
    <row r="71" spans="2:73">
      <c r="B71" s="31"/>
      <c r="E71" s="31"/>
      <c r="F71" s="31"/>
      <c r="G71" s="13">
        <v>1680</v>
      </c>
      <c r="H71" s="14">
        <v>340</v>
      </c>
      <c r="I71" s="14">
        <v>2</v>
      </c>
      <c r="J71" s="14">
        <v>6</v>
      </c>
      <c r="K71" s="15">
        <v>55.7</v>
      </c>
      <c r="BR71" s="3"/>
      <c r="BS71" s="3"/>
      <c r="BT71" s="3"/>
      <c r="BU71" s="3"/>
    </row>
    <row r="72" spans="2:73">
      <c r="B72" s="31"/>
      <c r="E72" s="31"/>
      <c r="F72" s="31"/>
      <c r="G72" s="13">
        <v>1560</v>
      </c>
      <c r="H72" s="14">
        <v>310</v>
      </c>
      <c r="I72" s="14">
        <v>2</v>
      </c>
      <c r="J72" s="14">
        <v>3.0999999999999943</v>
      </c>
      <c r="K72" s="15">
        <v>61.7</v>
      </c>
      <c r="BR72" s="3"/>
      <c r="BS72" s="3"/>
      <c r="BT72" s="3"/>
      <c r="BU72" s="3"/>
    </row>
    <row r="73" spans="2:73">
      <c r="B73" s="31"/>
      <c r="E73" s="31"/>
      <c r="F73" s="31"/>
      <c r="G73" s="13">
        <v>1670</v>
      </c>
      <c r="H73" s="14">
        <v>380</v>
      </c>
      <c r="I73" s="14">
        <v>1.8</v>
      </c>
      <c r="J73" s="14">
        <v>4.9000000000000057</v>
      </c>
      <c r="K73" s="15">
        <v>64.8</v>
      </c>
      <c r="BR73" s="3"/>
      <c r="BS73" s="3"/>
      <c r="BT73" s="3"/>
      <c r="BU73" s="3"/>
    </row>
    <row r="74" spans="2:73" ht="15" thickBot="1">
      <c r="B74" s="31"/>
      <c r="E74" s="31"/>
      <c r="F74" s="31"/>
      <c r="G74" s="35">
        <v>1600</v>
      </c>
      <c r="H74" s="36">
        <v>340</v>
      </c>
      <c r="I74" s="36">
        <v>1.8</v>
      </c>
      <c r="J74" s="36">
        <v>5.2999999999999972</v>
      </c>
      <c r="K74" s="38">
        <v>69.7</v>
      </c>
      <c r="BR74" s="3"/>
      <c r="BS74" s="3"/>
      <c r="BT74" s="3"/>
      <c r="BU74" s="3"/>
    </row>
    <row r="75" spans="2:73" ht="15.75" thickTop="1" thickBot="1">
      <c r="B75" s="31"/>
      <c r="E75" s="31"/>
      <c r="F75" s="31"/>
      <c r="G75" s="40">
        <v>1800</v>
      </c>
      <c r="H75" s="41">
        <v>500</v>
      </c>
      <c r="I75" s="47">
        <v>1.95</v>
      </c>
      <c r="J75" s="41" t="s">
        <v>41</v>
      </c>
      <c r="K75" s="42">
        <f>K74+J74</f>
        <v>75</v>
      </c>
      <c r="BR75" s="3"/>
      <c r="BS75" s="3"/>
      <c r="BT75" s="3"/>
      <c r="BU75" s="3"/>
    </row>
    <row r="76" spans="2:73">
      <c r="BR76" s="3"/>
      <c r="BS76" s="3"/>
      <c r="BT76" s="3"/>
      <c r="BU76" s="3"/>
    </row>
    <row r="77" spans="2:73">
      <c r="BR77" s="3"/>
      <c r="BS77" s="3"/>
      <c r="BT77" s="3"/>
      <c r="BU77" s="3"/>
    </row>
    <row r="78" spans="2:73">
      <c r="BS78" s="3"/>
      <c r="BT78" s="3"/>
      <c r="BU78" s="3"/>
    </row>
    <row r="79" spans="2:73">
      <c r="BS79" s="3"/>
      <c r="BT79" s="3"/>
      <c r="BU79" s="3"/>
    </row>
    <row r="80" spans="2:73">
      <c r="BS80" s="3"/>
      <c r="BT80" s="3"/>
      <c r="BU80" s="3"/>
    </row>
    <row r="81" spans="71:73">
      <c r="BS81" s="3"/>
      <c r="BT81" s="3"/>
      <c r="BU81" s="3"/>
    </row>
  </sheetData>
  <mergeCells count="30">
    <mergeCell ref="BE2:BI2"/>
    <mergeCell ref="BJ2:BN2"/>
    <mergeCell ref="BO2:BS2"/>
    <mergeCell ref="B11:F11"/>
    <mergeCell ref="G11:K11"/>
    <mergeCell ref="L11:P11"/>
    <mergeCell ref="Q11:U11"/>
    <mergeCell ref="V11:Z11"/>
    <mergeCell ref="B2:F2"/>
    <mergeCell ref="G2:K2"/>
    <mergeCell ref="L2:P2"/>
    <mergeCell ref="Q2:U2"/>
    <mergeCell ref="V2:Z2"/>
    <mergeCell ref="AZ2:BD2"/>
    <mergeCell ref="B19:F19"/>
    <mergeCell ref="G19:K19"/>
    <mergeCell ref="L19:P19"/>
    <mergeCell ref="Q19:U19"/>
    <mergeCell ref="B28:F28"/>
    <mergeCell ref="G28:K28"/>
    <mergeCell ref="L28:P28"/>
    <mergeCell ref="Q28:U28"/>
    <mergeCell ref="B53:F53"/>
    <mergeCell ref="G53:K53"/>
    <mergeCell ref="V28:Z28"/>
    <mergeCell ref="B36:F36"/>
    <mergeCell ref="G36:K36"/>
    <mergeCell ref="L36:P36"/>
    <mergeCell ref="Q36:U36"/>
    <mergeCell ref="V36:Z36"/>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9"/>
  <sheetViews>
    <sheetView showGridLines="0" workbookViewId="0">
      <selection activeCell="B40" sqref="B40"/>
    </sheetView>
  </sheetViews>
  <sheetFormatPr defaultRowHeight="13.5"/>
  <cols>
    <col min="1" max="1" width="9.875" customWidth="1"/>
  </cols>
  <sheetData>
    <row r="1" spans="1:3">
      <c r="A1" t="s">
        <v>42</v>
      </c>
      <c r="C1" s="49" t="s">
        <v>48</v>
      </c>
    </row>
    <row r="3" spans="1:3">
      <c r="A3" t="s">
        <v>46</v>
      </c>
      <c r="C3" s="49" t="s">
        <v>47</v>
      </c>
    </row>
    <row r="5" spans="1:3">
      <c r="A5" t="s">
        <v>43</v>
      </c>
      <c r="C5" t="s">
        <v>49</v>
      </c>
    </row>
    <row r="7" spans="1:3">
      <c r="A7" t="s">
        <v>44</v>
      </c>
      <c r="C7" t="s">
        <v>45</v>
      </c>
    </row>
    <row r="9" spans="1:3">
      <c r="A9" s="50"/>
      <c r="C9" t="s">
        <v>50</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計算用接続表層地盤</vt:lpstr>
      <vt:lpstr>memo</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dc:creator>
  <cp:lastModifiedBy>Y.Hisada</cp:lastModifiedBy>
  <dcterms:created xsi:type="dcterms:W3CDTF">2013-12-05T12:40:24Z</dcterms:created>
  <dcterms:modified xsi:type="dcterms:W3CDTF">2013-12-13T04:56:20Z</dcterms:modified>
</cp:coreProperties>
</file>